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4.xml" ContentType="application/vnd.openxmlformats-officedocument.spreadsheetml.table+xml"/>
  <Override PartName="/xl/tables/table3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/>
  <xr:revisionPtr revIDLastSave="272" documentId="8_{1CCD3BA8-EA5B-4FA3-BD84-7D20556832F8}" xr6:coauthVersionLast="47" xr6:coauthVersionMax="47" xr10:uidLastSave="{746D3DD5-EFD4-4165-9895-8B876E11DA26}"/>
  <bookViews>
    <workbookView xWindow="1950" yWindow="1950" windowWidth="14985" windowHeight="9615" tabRatio="766" xr2:uid="{00000000-000D-0000-FFFF-FFFF00000000}"/>
  </bookViews>
  <sheets>
    <sheet name="Översikt" sheetId="11" r:id="rId1"/>
    <sheet name="2025" sheetId="1" r:id="rId2"/>
    <sheet name="2024" sheetId="6" r:id="rId3"/>
    <sheet name="2023" sheetId="7" r:id="rId4"/>
    <sheet name="2022" sheetId="8" r:id="rId5"/>
    <sheet name="2021" sheetId="9" r:id="rId6"/>
    <sheet name="2020" sheetId="10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1" l="1"/>
  <c r="D6" i="11"/>
  <c r="D7" i="11"/>
  <c r="D8" i="11"/>
  <c r="D4" i="11"/>
  <c r="C4" i="11" a="1"/>
  <c r="C4" i="11"/>
  <c r="C5" i="11" a="1"/>
  <c r="C5" i="11"/>
  <c r="C6" i="11" a="1"/>
  <c r="C6" i="11"/>
  <c r="C7" i="11" a="1"/>
  <c r="C7" i="11"/>
  <c r="C8" i="11" a="1"/>
  <c r="C8" i="11"/>
  <c r="B8" i="9"/>
  <c r="B10" i="9" s="1"/>
  <c r="B12" i="9" s="1"/>
  <c r="B8" i="7"/>
  <c r="B10" i="7" s="1"/>
  <c r="B12" i="7" s="1"/>
  <c r="B5" i="10"/>
  <c r="B8" i="10" s="1"/>
  <c r="B10" i="10" s="1"/>
  <c r="B12" i="10" s="1"/>
  <c r="B5" i="9"/>
  <c r="B5" i="8"/>
  <c r="B8" i="8" s="1"/>
  <c r="B10" i="8" s="1"/>
  <c r="B12" i="8" s="1"/>
  <c r="B5" i="7"/>
  <c r="B5" i="6"/>
  <c r="B8" i="6" s="1"/>
  <c r="B10" i="6" s="1"/>
  <c r="B12" i="6" s="1"/>
  <c r="B5" i="11" a="1"/>
  <c r="B7" i="11" a="1"/>
  <c r="B8" i="11" a="1"/>
  <c r="B6" i="11" a="1"/>
  <c r="B4" i="11" a="1"/>
  <c r="B6" i="11" l="1"/>
  <c r="B8" i="11"/>
  <c r="B7" i="11"/>
  <c r="B5" i="11"/>
  <c r="B4" i="11"/>
  <c r="B5" i="1"/>
  <c r="B8" i="1" s="1"/>
  <c r="B10" i="1" s="1"/>
  <c r="B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<sst xmlns="http://schemas.openxmlformats.org/spreadsheetml/2006/main" count="83" uniqueCount="20">
  <si>
    <t>2025</t>
  </si>
  <si>
    <t>2024</t>
  </si>
  <si>
    <t>Nettoomsättning</t>
  </si>
  <si>
    <t>Kostnad sålda varor</t>
  </si>
  <si>
    <t>Bruttoresultat</t>
  </si>
  <si>
    <t>Administrationskostnader</t>
  </si>
  <si>
    <t>Rörelseresultat</t>
  </si>
  <si>
    <t>Skatt</t>
  </si>
  <si>
    <t>2023</t>
  </si>
  <si>
    <t>2022</t>
  </si>
  <si>
    <t>Årets vinst/förlust</t>
  </si>
  <si>
    <t>Resultat efter finansnetto</t>
  </si>
  <si>
    <t>Finansiella intäkter och kostnader</t>
  </si>
  <si>
    <t>Rörelsens kostnader</t>
  </si>
  <si>
    <t>2020</t>
  </si>
  <si>
    <t>2021</t>
  </si>
  <si>
    <t>År</t>
  </si>
  <si>
    <t>Konto (TSEK)</t>
  </si>
  <si>
    <t>Resultaträkning – TraningPro AB</t>
  </si>
  <si>
    <t>Formel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</si>
</sst>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4"/>
      <color theme="1"/>
      <name val="Aptos Narrow"/>
      <family val="2"/>
      <scheme val="minor"/>
    </font>
    <font>
      <i/>
      <sz val="14"/>
      <color rgb="FF7F7F7F"/>
      <name val="Aptos Narrow"/>
      <family val="2"/>
      <scheme val="minor"/>
    </font>
    <font>
      <sz val="14"/>
      <color rgb="FF3F3F76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4"/>
      <color rgb="FFFA7D0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3F3F3F"/>
      <name val="Aptos Narrow"/>
      <family val="2"/>
      <scheme val="minor"/>
    </font>
    <font>
      <sz val="14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b/>
      <sz val="14"/>
      <color rgb="FFFFFFFF"/>
      <name val="Aptos Narrow"/>
      <family val="2"/>
      <scheme val="minor"/>
    </font>
    <font>
      <b/>
      <sz val="14"/>
      <color indexed="8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1F4E7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54823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54F72"/>
        <bgColor indexed="64"/>
      </patternFill>
    </fill>
  </fills>
  <borders count="6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4">
    <xf numFmtId="0" fontId="0" fillId="0" borderId="0"/>
    <xf numFmtId="0" fontId="7" fillId="8" borderId="0" applyNumberFormat="0" applyBorder="0" applyAlignment="0" applyProtection="0"/>
    <xf numFmtId="0" fontId="5" fillId="9" borderId="0" applyNumberFormat="0" applyAlignment="0" applyProtection="0"/>
    <xf numFmtId="0" fontId="8" fillId="10" borderId="0" applyNumberFormat="0" applyAlignment="0" applyProtection="0"/>
    <xf numFmtId="0" fontId="2" fillId="11" borderId="0" applyNumberFormat="0" applyAlignment="0" applyProtection="0"/>
    <xf numFmtId="0" fontId="5" fillId="12" borderId="0" applyNumberFormat="0" applyBorder="0" applyAlignment="0" applyProtection="0"/>
    <xf numFmtId="0" fontId="4" fillId="3" borderId="2" applyNumberFormat="0" applyAlignment="0" applyProtection="0"/>
    <xf numFmtId="0" fontId="9" fillId="4" borderId="3" applyNumberFormat="0" applyAlignment="0" applyProtection="0"/>
    <xf numFmtId="0" fontId="2" fillId="7" borderId="0" applyNumberFormat="0" applyAlignment="0" applyProtection="0"/>
    <xf numFmtId="0" fontId="6" fillId="0" borderId="4" applyNumberFormat="0" applyFill="0" applyAlignment="0" applyProtection="0"/>
    <xf numFmtId="0" fontId="5" fillId="5" borderId="5" applyNumberFormat="0" applyAlignment="0" applyProtection="0"/>
    <xf numFmtId="0" fontId="10" fillId="13" borderId="0" applyNumberFormat="0" applyBorder="0" applyAlignment="0" applyProtection="0"/>
    <xf numFmtId="0" fontId="2" fillId="6" borderId="0" applyNumberFormat="0" applyAlignment="0" applyProtection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1" xfId="0" applyBorder="1" applyAlignment="1">
      <alignment vertical="top"/>
    </xf>
    <xf numFmtId="3" fontId="8" fillId="0" borderId="1" xfId="0" applyNumberFormat="1" applyFont="1" applyBorder="1" applyAlignment="1">
      <alignment vertical="top"/>
    </xf>
    <xf numFmtId="0" fontId="11" fillId="0" borderId="0" xfId="0" applyFont="1"/>
    <xf numFmtId="3" fontId="0" fillId="0" borderId="1" xfId="0" applyNumberFormat="1" applyBorder="1" applyAlignment="1">
      <alignment vertical="top"/>
    </xf>
    <xf numFmtId="3" fontId="0" fillId="0" borderId="0" xfId="0" applyNumberFormat="1"/>
    <xf numFmtId="0" fontId="12" fillId="2" borderId="1" xfId="0" applyFont="1" applyFill="1" applyBorder="1" applyAlignment="1">
      <alignment horizontal="left" vertical="top"/>
    </xf>
    <xf numFmtId="0" fontId="12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vertical="top"/>
    </xf>
    <xf numFmtId="3" fontId="13" fillId="0" borderId="1" xfId="0" applyNumberFormat="1" applyFont="1" applyBorder="1" applyAlignment="1">
      <alignment vertical="top"/>
    </xf>
    <xf numFmtId="0" fontId="8" fillId="0" borderId="1" xfId="0" applyFont="1" applyBorder="1" applyAlignment="1">
      <alignment vertical="top"/>
    </xf>
    <xf numFmtId="0" fontId="12" fillId="2" borderId="1" xfId="0" applyFont="1" applyFill="1" applyBorder="1" applyAlignment="1">
      <alignment vertical="top"/>
    </xf>
    <xf numFmtId="0" fontId="12" fillId="2" borderId="1" xfId="0" applyFont="1" applyFill="1" applyBorder="1" applyAlignment="1">
      <alignment vertical="center"/>
    </xf>
    <xf numFmtId="0" fontId="0" fillId="0" borderId="0" xfId="0" applyAlignment="1"/>
  </cellXfs>
  <cellStyles count="14">
    <cellStyle name="Anteckning" xfId="12" builtinId="10" customBuiltin="1"/>
    <cellStyle name="Beräkning" xfId="8" builtinId="22" customBuiltin="1"/>
    <cellStyle name="Förklarande text" xfId="13" builtinId="53" customBuiltin="1"/>
    <cellStyle name="Indata" xfId="6" builtinId="20" customBuiltin="1"/>
    <cellStyle name="Kontrollcell" xfId="10" builtinId="23" customBuiltin="1"/>
    <cellStyle name="Länkad cell" xfId="9" builtinId="24" customBuiltin="1"/>
    <cellStyle name="Normal" xfId="0" builtinId="0" customBuiltin="1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Utdata" xfId="7" builtinId="21" customBuiltin="1"/>
    <cellStyle name="Varningstext" xfId="11" builtinId="11" customBuiltin="1"/>
  </cellStyles>
  <dxfs count="30"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numFmt numFmtId="3" formatCode="#,##0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numFmt numFmtId="3" formatCode="#,##0"/>
      <alignment horizontal="general" vertical="top" textRotation="0" wrapText="0" indent="0" justifyLastLine="0" shrinkToFit="0" readingOrder="0"/>
      <border diagonalUp="0" diagonalDown="0" outline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alignment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0133541-EFCA-4DA3-955B-B60E16A156BC}" name="Resultatrakning_2025" displayName="Resultatrakning_2025" ref="A2:B12" headerRowDxfId="29" dataDxfId="28" totalsRowDxfId="27">
  <autoFilter ref="A2:B12" xr:uid="{70133541-EFCA-4DA3-955B-B60E16A156BC}"/>
  <tableColumns count="2">
    <tableColumn id="1" xr3:uid="{0E1E93EF-D52D-4866-BCFB-3F92482DB3AC}" name="Konto (TSEK)" dataDxfId="26"/>
    <tableColumn id="2" xr3:uid="{E9B40A6E-D1A0-4796-B212-CDF44A647984}" name="2025" dataDxfId="2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871E80D-5019-4917-8F35-0D39CD53F99A}" name="Resultatrakning_2024" displayName="Resultatrakning_2024" ref="A2:B12" headerRowDxfId="24" dataDxfId="23" totalsRowDxfId="22">
  <autoFilter ref="A2:B12" xr:uid="{70133541-EFCA-4DA3-955B-B60E16A156BC}"/>
  <tableColumns count="2">
    <tableColumn id="1" xr3:uid="{9A04E0BB-1B1E-4E56-9F76-4D4D81794E91}" name="Konto (TSEK)" dataDxfId="21"/>
    <tableColumn id="2" xr3:uid="{3D2DF270-9CA6-4F32-A95D-B61592385539}" name="2024" dataDxfId="20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D1D5C211-8A6C-497D-9242-9285871E646A}" name="Resultatrakning_2023" displayName="Resultatrakning_2023" ref="A2:B12" headerRowDxfId="19" dataDxfId="18" totalsRowDxfId="17">
  <autoFilter ref="A2:B12" xr:uid="{70133541-EFCA-4DA3-955B-B60E16A156BC}"/>
  <tableColumns count="2">
    <tableColumn id="1" xr3:uid="{CD1B0C11-2756-47F6-8F50-41643AA6C7EF}" name="Konto (TSEK)" dataDxfId="16"/>
    <tableColumn id="2" xr3:uid="{9809434A-B6C9-4BED-BBA5-2AFB2810CE2B}" name="2023" dataDxfId="15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E2ACB247-F018-4740-B0E8-36F2073612D1}" name="Resultatrakning_2022" displayName="Resultatrakning_2022" ref="A2:B12" headerRowDxfId="14" dataDxfId="13" totalsRowDxfId="12">
  <autoFilter ref="A2:B12" xr:uid="{70133541-EFCA-4DA3-955B-B60E16A156BC}"/>
  <tableColumns count="2">
    <tableColumn id="1" xr3:uid="{F4D38AD7-3D7C-49E4-9278-F7D1956E9033}" name="Konto (TSEK)" dataDxfId="11"/>
    <tableColumn id="2" xr3:uid="{79B92965-668F-4B3C-BA9E-62CF5D1C5D71}" name="2022" dataDxfId="10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F51448B6-8206-4367-A5D2-4787B81131D0}" name="Resultatrakning_2021" displayName="Resultatrakning_2021" ref="A2:B12" headerRowDxfId="9" dataDxfId="8" totalsRowDxfId="7">
  <autoFilter ref="A2:B12" xr:uid="{70133541-EFCA-4DA3-955B-B60E16A156BC}"/>
  <tableColumns count="2">
    <tableColumn id="1" xr3:uid="{DF20F448-FB90-4A37-8454-DFA7DBDE047A}" name="Konto (TSEK)" dataDxfId="6"/>
    <tableColumn id="2" xr3:uid="{E2A1D814-BD78-4AE2-B2E3-527A2824C90C}" name="2021" dataDxfId="5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CCF25E0E-3180-4833-90C1-1FAFE9018F19}" name="Resultatrakning_2020" displayName="Resultatrakning_2020" ref="A2:B12" headerRowDxfId="4" dataDxfId="3" totalsRowDxfId="2">
  <autoFilter ref="A2:B12" xr:uid="{70133541-EFCA-4DA3-955B-B60E16A156BC}"/>
  <tableColumns count="2">
    <tableColumn id="1" xr3:uid="{4F66A0F3-5933-470E-B7B6-64D97552D482}" name="Konto (TSEK)" dataDxfId="1"/>
    <tableColumn id="2" xr3:uid="{3B2D4F72-C4A4-4D4A-991B-BCBFBA23060C}" name="2020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IC övningar">
  <a:themeElements>
    <a:clrScheme name="IC färge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F75B5"/>
      </a:accent1>
      <a:accent2>
        <a:srgbClr val="E2EFDA"/>
      </a:accent2>
      <a:accent3>
        <a:srgbClr val="C490AA"/>
      </a:accent3>
      <a:accent4>
        <a:srgbClr val="FFF2CC"/>
      </a:accent4>
      <a:accent5>
        <a:srgbClr val="9BC2E6"/>
      </a:accent5>
      <a:accent6>
        <a:srgbClr val="548235"/>
      </a:accent6>
      <a:hlink>
        <a:srgbClr val="0563C1"/>
      </a:hlink>
      <a:folHlink>
        <a:srgbClr val="954F72"/>
      </a:folHlink>
    </a:clrScheme>
    <a:fontScheme name="Anpassat 2">
      <a:majorFont>
        <a:latin typeface="Aptos"/>
        <a:ea typeface=""/>
        <a:cs typeface=""/>
      </a:majorFont>
      <a:minorFont>
        <a:latin typeface="Aptos Narrow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C97D8-0E22-49CD-A43A-50D44D7B219C}">
  <dimension ref="A1:D8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24.3984375" defaultRowHeight="18.75" x14ac:dyDescent="0.3"/>
  <cols>
    <col min="1" max="1" width="12" customWidth="1"/>
    <col min="2" max="2" width="16.19921875" customWidth="1"/>
    <col min="3" max="3" width="15.19921875" bestFit="1" customWidth="1"/>
  </cols>
  <sheetData>
    <row r="1" spans="1:4" ht="21" x14ac:dyDescent="0.35">
      <c r="A1" s="3" t="s">
        <v>18</v>
      </c>
    </row>
    <row r="3" spans="1:4" s="13" customFormat="1" x14ac:dyDescent="0.3">
      <c r="A3" s="11" t="s">
        <v>16</v>
      </c>
      <c r="B3" s="12" t="s">
        <v>10</v>
      </c>
      <c r="C3" s="12" t="s">
        <v>10</v>
      </c>
      <c r="D3" s="12" t="s">
        <v>19</v>
      </c>
    </row>
    <row r="4" spans="1:4" x14ac:dyDescent="0.3">
      <c r="A4" s="1">
        <v>2025</v>
      </c>
      <c r="B4" s="2" cm="1">
        <f t="array" aca="1" ref="B4" ca="1">INDIRECT($A4&amp;"!B12")</f>
        <v>3130</v>
      </c>
      <c r="C4" s="2" cm="1">
        <f t="array" aca="1" ref="C4" ca="1">INDIRECT("'"&amp;$A4&amp;"'!B12")</f>
        <v>3130</v>
      </c>
      <c r="D4" t="str">
        <f ca="1">_xlfn.FORMULATEXT(C4)</f>
        <v>=INDIREKT("'"&amp;$A4&amp;"'!B12")</v>
      </c>
    </row>
    <row r="5" spans="1:4" x14ac:dyDescent="0.3">
      <c r="A5">
        <v>2024</v>
      </c>
      <c r="B5" s="2" cm="1">
        <f t="array" aca="1" ref="B5" ca="1">INDIRECT($A5&amp;"!B12")</f>
        <v>2380</v>
      </c>
      <c r="C5" s="2" cm="1">
        <f t="array" aca="1" ref="C5" ca="1">INDIRECT("'"&amp;$A5&amp;"'!B12")</f>
        <v>2380</v>
      </c>
      <c r="D5" t="str">
        <f t="shared" ref="D5:D8" ca="1" si="0">_xlfn.FORMULATEXT(C5)</f>
        <v>=INDIREKT("'"&amp;$A5&amp;"'!B12")</v>
      </c>
    </row>
    <row r="6" spans="1:4" x14ac:dyDescent="0.3">
      <c r="A6">
        <v>2023</v>
      </c>
      <c r="B6" s="2" cm="1">
        <f t="array" aca="1" ref="B6" ca="1">INDIRECT($A6&amp;"!B12")</f>
        <v>2261</v>
      </c>
      <c r="C6" s="2" cm="1">
        <f t="array" aca="1" ref="C6" ca="1">INDIRECT("'"&amp;$A6&amp;"'!B12")</f>
        <v>2261</v>
      </c>
      <c r="D6" t="str">
        <f t="shared" ca="1" si="0"/>
        <v>=INDIREKT("'"&amp;$A6&amp;"'!B12")</v>
      </c>
    </row>
    <row r="7" spans="1:4" x14ac:dyDescent="0.3">
      <c r="A7" s="1">
        <v>2022</v>
      </c>
      <c r="B7" s="2" cm="1">
        <f t="array" aca="1" ref="B7" ca="1">INDIRECT($A7&amp;"!B12")</f>
        <v>2193.1699999999996</v>
      </c>
      <c r="C7" s="2" cm="1">
        <f t="array" aca="1" ref="C7" ca="1">INDIRECT("'"&amp;$A7&amp;"'!B12")</f>
        <v>2193.1699999999996</v>
      </c>
      <c r="D7" t="str">
        <f t="shared" ca="1" si="0"/>
        <v>=INDIREKT("'"&amp;$A7&amp;"'!B12")</v>
      </c>
    </row>
    <row r="8" spans="1:4" x14ac:dyDescent="0.3">
      <c r="A8">
        <v>2021</v>
      </c>
      <c r="B8" s="2" cm="1">
        <f t="array" aca="1" ref="B8" ca="1">INDIRECT($A8&amp;"!B12")</f>
        <v>2149.306599999999</v>
      </c>
      <c r="C8" s="2" cm="1">
        <f t="array" aca="1" ref="C8" ca="1">INDIRECT("'"&amp;$A8&amp;"'!B12")</f>
        <v>2149.306599999999</v>
      </c>
      <c r="D8" t="str">
        <f t="shared" ca="1" si="0"/>
        <v>=INDIREKT("'"&amp;$A8&amp;"'!B12")</v>
      </c>
    </row>
  </sheetData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2"/>
  <sheetViews>
    <sheetView workbookViewId="0">
      <pane ySplit="1" topLeftCell="A2" activePane="bottomLeft" state="frozen"/>
      <selection activeCell="A2" sqref="A2:XFD2"/>
      <selection pane="bottomLeft" activeCell="A2" sqref="A2:XFD2"/>
    </sheetView>
  </sheetViews>
  <sheetFormatPr defaultColWidth="24.3984375" defaultRowHeight="18.75" x14ac:dyDescent="0.3"/>
  <cols>
    <col min="1" max="1" width="28.09765625" customWidth="1"/>
    <col min="2" max="2" width="12.3984375" customWidth="1"/>
  </cols>
  <sheetData>
    <row r="1" spans="1:2" ht="21" x14ac:dyDescent="0.35">
      <c r="A1" s="3" t="s">
        <v>18</v>
      </c>
    </row>
    <row r="2" spans="1:2" x14ac:dyDescent="0.3">
      <c r="A2" s="6" t="s">
        <v>17</v>
      </c>
      <c r="B2" s="7" t="s">
        <v>0</v>
      </c>
    </row>
    <row r="3" spans="1:2" x14ac:dyDescent="0.3">
      <c r="A3" s="1" t="s">
        <v>2</v>
      </c>
      <c r="B3" s="4">
        <v>32500</v>
      </c>
    </row>
    <row r="4" spans="1:2" x14ac:dyDescent="0.3">
      <c r="A4" s="1" t="s">
        <v>3</v>
      </c>
      <c r="B4" s="4">
        <v>-18200</v>
      </c>
    </row>
    <row r="5" spans="1:2" x14ac:dyDescent="0.3">
      <c r="A5" s="8" t="s">
        <v>4</v>
      </c>
      <c r="B5" s="9">
        <f>SUM(B3:B4)</f>
        <v>14300</v>
      </c>
    </row>
    <row r="6" spans="1:2" x14ac:dyDescent="0.3">
      <c r="A6" s="1" t="s">
        <v>13</v>
      </c>
      <c r="B6" s="4">
        <v>-6200</v>
      </c>
    </row>
    <row r="7" spans="1:2" x14ac:dyDescent="0.3">
      <c r="A7" s="1" t="s">
        <v>5</v>
      </c>
      <c r="B7" s="4">
        <v>-3800</v>
      </c>
    </row>
    <row r="8" spans="1:2" x14ac:dyDescent="0.3">
      <c r="A8" s="8" t="s">
        <v>6</v>
      </c>
      <c r="B8" s="9">
        <f>SUM(B5:B7)</f>
        <v>4300</v>
      </c>
    </row>
    <row r="9" spans="1:2" x14ac:dyDescent="0.3">
      <c r="A9" s="1" t="s">
        <v>12</v>
      </c>
      <c r="B9" s="4">
        <v>-350</v>
      </c>
    </row>
    <row r="10" spans="1:2" x14ac:dyDescent="0.3">
      <c r="A10" s="8" t="s">
        <v>11</v>
      </c>
      <c r="B10" s="9">
        <f>B8+B9</f>
        <v>3950</v>
      </c>
    </row>
    <row r="11" spans="1:2" x14ac:dyDescent="0.3">
      <c r="A11" s="1" t="s">
        <v>7</v>
      </c>
      <c r="B11" s="4">
        <v>-820</v>
      </c>
    </row>
    <row r="12" spans="1:2" x14ac:dyDescent="0.3">
      <c r="A12" s="10" t="s">
        <v>10</v>
      </c>
      <c r="B12" s="2">
        <f>B10+B11</f>
        <v>3130</v>
      </c>
    </row>
  </sheetData>
  <phoneticPr fontId="1" type="noConversion"/>
  <pageMargins left="0.75" right="0.75" top="1" bottom="1" header="0.5" footer="0.5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36B3F-9BC9-4FDB-8F71-1BFDC8DA0C22}">
  <dimension ref="A1:B12"/>
  <sheetViews>
    <sheetView workbookViewId="0">
      <pane ySplit="1" topLeftCell="A2" activePane="bottomLeft" state="frozen"/>
      <selection pane="bottomLeft" activeCell="A2" sqref="A2:XFD2"/>
    </sheetView>
  </sheetViews>
  <sheetFormatPr defaultColWidth="24.3984375" defaultRowHeight="18.75" x14ac:dyDescent="0.3"/>
  <cols>
    <col min="1" max="1" width="28.09765625" customWidth="1"/>
    <col min="2" max="2" width="12.3984375" customWidth="1"/>
  </cols>
  <sheetData>
    <row r="1" spans="1:2" ht="21" x14ac:dyDescent="0.35">
      <c r="A1" s="3" t="s">
        <v>18</v>
      </c>
    </row>
    <row r="2" spans="1:2" x14ac:dyDescent="0.3">
      <c r="A2" s="6" t="s">
        <v>17</v>
      </c>
      <c r="B2" s="7" t="s">
        <v>1</v>
      </c>
    </row>
    <row r="3" spans="1:2" x14ac:dyDescent="0.3">
      <c r="A3" s="1" t="s">
        <v>2</v>
      </c>
      <c r="B3" s="4">
        <v>28400</v>
      </c>
    </row>
    <row r="4" spans="1:2" x14ac:dyDescent="0.3">
      <c r="A4" s="1" t="s">
        <v>3</v>
      </c>
      <c r="B4" s="4">
        <v>-16100</v>
      </c>
    </row>
    <row r="5" spans="1:2" x14ac:dyDescent="0.3">
      <c r="A5" s="8" t="s">
        <v>4</v>
      </c>
      <c r="B5" s="9">
        <f>SUM(B3:B4)</f>
        <v>12300</v>
      </c>
    </row>
    <row r="6" spans="1:2" x14ac:dyDescent="0.3">
      <c r="A6" s="1" t="s">
        <v>13</v>
      </c>
      <c r="B6" s="4">
        <v>-5400</v>
      </c>
    </row>
    <row r="7" spans="1:2" x14ac:dyDescent="0.3">
      <c r="A7" s="1" t="s">
        <v>5</v>
      </c>
      <c r="B7" s="4">
        <v>-3600</v>
      </c>
    </row>
    <row r="8" spans="1:2" x14ac:dyDescent="0.3">
      <c r="A8" s="8" t="s">
        <v>6</v>
      </c>
      <c r="B8" s="9">
        <f>SUM(B5:B7)</f>
        <v>3300</v>
      </c>
    </row>
    <row r="9" spans="1:2" x14ac:dyDescent="0.3">
      <c r="A9" s="1" t="s">
        <v>12</v>
      </c>
      <c r="B9" s="4">
        <v>-300</v>
      </c>
    </row>
    <row r="10" spans="1:2" x14ac:dyDescent="0.3">
      <c r="A10" s="8" t="s">
        <v>11</v>
      </c>
      <c r="B10" s="9">
        <f>B8+B9</f>
        <v>3000</v>
      </c>
    </row>
    <row r="11" spans="1:2" x14ac:dyDescent="0.3">
      <c r="A11" s="1" t="s">
        <v>7</v>
      </c>
      <c r="B11" s="4">
        <v>-620</v>
      </c>
    </row>
    <row r="12" spans="1:2" x14ac:dyDescent="0.3">
      <c r="A12" s="10" t="s">
        <v>10</v>
      </c>
      <c r="B12" s="2">
        <f>B10+B11</f>
        <v>2380</v>
      </c>
    </row>
  </sheetData>
  <pageMargins left="0.75" right="0.75" top="1" bottom="1" header="0.5" footer="0.5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02258-A6F2-422F-9D3E-7CCA87FA218C}">
  <dimension ref="A1:B12"/>
  <sheetViews>
    <sheetView workbookViewId="0">
      <pane ySplit="1" topLeftCell="A2" activePane="bottomLeft" state="frozen"/>
      <selection activeCell="A2" sqref="A2:XFD2"/>
      <selection pane="bottomLeft" activeCell="A2" sqref="A2:XFD2"/>
    </sheetView>
  </sheetViews>
  <sheetFormatPr defaultColWidth="24.3984375" defaultRowHeight="18.75" x14ac:dyDescent="0.3"/>
  <cols>
    <col min="1" max="1" width="28.09765625" customWidth="1"/>
    <col min="2" max="2" width="12.3984375" customWidth="1"/>
  </cols>
  <sheetData>
    <row r="1" spans="1:2" ht="21" x14ac:dyDescent="0.35">
      <c r="A1" s="3" t="s">
        <v>18</v>
      </c>
    </row>
    <row r="2" spans="1:2" x14ac:dyDescent="0.3">
      <c r="A2" s="6" t="s">
        <v>17</v>
      </c>
      <c r="B2" s="7" t="s">
        <v>8</v>
      </c>
    </row>
    <row r="3" spans="1:2" x14ac:dyDescent="0.3">
      <c r="A3" s="1" t="s">
        <v>2</v>
      </c>
      <c r="B3" s="4">
        <v>26980</v>
      </c>
    </row>
    <row r="4" spans="1:2" x14ac:dyDescent="0.3">
      <c r="A4" s="1" t="s">
        <v>3</v>
      </c>
      <c r="B4" s="4">
        <v>-15295</v>
      </c>
    </row>
    <row r="5" spans="1:2" x14ac:dyDescent="0.3">
      <c r="A5" s="8" t="s">
        <v>4</v>
      </c>
      <c r="B5" s="9">
        <f>SUM(B3:B4)</f>
        <v>11685</v>
      </c>
    </row>
    <row r="6" spans="1:2" x14ac:dyDescent="0.3">
      <c r="A6" s="1" t="s">
        <v>13</v>
      </c>
      <c r="B6" s="4">
        <v>-5130</v>
      </c>
    </row>
    <row r="7" spans="1:2" x14ac:dyDescent="0.3">
      <c r="A7" s="1" t="s">
        <v>5</v>
      </c>
      <c r="B7" s="4">
        <v>-3420</v>
      </c>
    </row>
    <row r="8" spans="1:2" x14ac:dyDescent="0.3">
      <c r="A8" s="8" t="s">
        <v>6</v>
      </c>
      <c r="B8" s="9">
        <f>SUM(B5:B7)</f>
        <v>3135</v>
      </c>
    </row>
    <row r="9" spans="1:2" x14ac:dyDescent="0.3">
      <c r="A9" s="1" t="s">
        <v>12</v>
      </c>
      <c r="B9" s="4">
        <v>-285</v>
      </c>
    </row>
    <row r="10" spans="1:2" x14ac:dyDescent="0.3">
      <c r="A10" s="8" t="s">
        <v>11</v>
      </c>
      <c r="B10" s="9">
        <f>B8+B9</f>
        <v>2850</v>
      </c>
    </row>
    <row r="11" spans="1:2" x14ac:dyDescent="0.3">
      <c r="A11" s="1" t="s">
        <v>7</v>
      </c>
      <c r="B11" s="4">
        <v>-589</v>
      </c>
    </row>
    <row r="12" spans="1:2" x14ac:dyDescent="0.3">
      <c r="A12" s="10" t="s">
        <v>10</v>
      </c>
      <c r="B12" s="2">
        <f>B10+B11</f>
        <v>2261</v>
      </c>
    </row>
  </sheetData>
  <pageMargins left="0.75" right="0.75" top="1" bottom="1" header="0.5" footer="0.5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74AFE-A68C-4CD4-BE89-9AF38DC8216D}">
  <dimension ref="A1:B12"/>
  <sheetViews>
    <sheetView workbookViewId="0">
      <pane ySplit="1" topLeftCell="A2" activePane="bottomLeft" state="frozen"/>
      <selection activeCell="A2" sqref="A2:XFD2"/>
      <selection pane="bottomLeft" activeCell="A2" sqref="A2:XFD2"/>
    </sheetView>
  </sheetViews>
  <sheetFormatPr defaultColWidth="24.3984375" defaultRowHeight="18.75" x14ac:dyDescent="0.3"/>
  <cols>
    <col min="1" max="1" width="28.09765625" customWidth="1"/>
    <col min="2" max="2" width="12.3984375" customWidth="1"/>
  </cols>
  <sheetData>
    <row r="1" spans="1:2" ht="21" x14ac:dyDescent="0.35">
      <c r="A1" s="3" t="s">
        <v>18</v>
      </c>
    </row>
    <row r="2" spans="1:2" x14ac:dyDescent="0.3">
      <c r="A2" s="6" t="s">
        <v>17</v>
      </c>
      <c r="B2" s="7" t="s">
        <v>9</v>
      </c>
    </row>
    <row r="3" spans="1:2" x14ac:dyDescent="0.3">
      <c r="A3" s="1" t="s">
        <v>2</v>
      </c>
      <c r="B3" s="4">
        <v>26170.6</v>
      </c>
    </row>
    <row r="4" spans="1:2" x14ac:dyDescent="0.3">
      <c r="A4" s="1" t="s">
        <v>3</v>
      </c>
      <c r="B4" s="4">
        <v>-14836.15</v>
      </c>
    </row>
    <row r="5" spans="1:2" x14ac:dyDescent="0.3">
      <c r="A5" s="8" t="s">
        <v>4</v>
      </c>
      <c r="B5" s="9">
        <f>SUM(B3:B4)</f>
        <v>11334.449999999999</v>
      </c>
    </row>
    <row r="6" spans="1:2" x14ac:dyDescent="0.3">
      <c r="A6" s="1" t="s">
        <v>13</v>
      </c>
      <c r="B6" s="4">
        <v>-4976.0999999999995</v>
      </c>
    </row>
    <row r="7" spans="1:2" x14ac:dyDescent="0.3">
      <c r="A7" s="1" t="s">
        <v>5</v>
      </c>
      <c r="B7" s="4">
        <v>-3317.4</v>
      </c>
    </row>
    <row r="8" spans="1:2" x14ac:dyDescent="0.3">
      <c r="A8" s="8" t="s">
        <v>6</v>
      </c>
      <c r="B8" s="9">
        <f>SUM(B5:B7)</f>
        <v>3040.9499999999994</v>
      </c>
    </row>
    <row r="9" spans="1:2" x14ac:dyDescent="0.3">
      <c r="A9" s="1" t="s">
        <v>12</v>
      </c>
      <c r="B9" s="4">
        <v>-276.45</v>
      </c>
    </row>
    <row r="10" spans="1:2" x14ac:dyDescent="0.3">
      <c r="A10" s="8" t="s">
        <v>11</v>
      </c>
      <c r="B10" s="9">
        <f>B8+B9</f>
        <v>2764.4999999999995</v>
      </c>
    </row>
    <row r="11" spans="1:2" x14ac:dyDescent="0.3">
      <c r="A11" s="1" t="s">
        <v>7</v>
      </c>
      <c r="B11" s="4">
        <v>-571.33000000000004</v>
      </c>
    </row>
    <row r="12" spans="1:2" x14ac:dyDescent="0.3">
      <c r="A12" s="10" t="s">
        <v>10</v>
      </c>
      <c r="B12" s="2">
        <f>B10+B11</f>
        <v>2193.1699999999996</v>
      </c>
    </row>
  </sheetData>
  <pageMargins left="0.75" right="0.75" top="1" bottom="1" header="0.5" footer="0.5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AF9DB-E978-4A27-B208-6E7A6DBDA435}">
  <dimension ref="A1:B12"/>
  <sheetViews>
    <sheetView workbookViewId="0">
      <pane ySplit="1" topLeftCell="A2" activePane="bottomLeft" state="frozen"/>
      <selection activeCell="A2" sqref="A2:XFD2"/>
      <selection pane="bottomLeft" activeCell="A2" sqref="A2:XFD2"/>
    </sheetView>
  </sheetViews>
  <sheetFormatPr defaultColWidth="24.3984375" defaultRowHeight="18.75" x14ac:dyDescent="0.3"/>
  <cols>
    <col min="1" max="1" width="28.09765625" customWidth="1"/>
    <col min="2" max="2" width="12.3984375" customWidth="1"/>
  </cols>
  <sheetData>
    <row r="1" spans="1:2" ht="21" x14ac:dyDescent="0.35">
      <c r="A1" s="3" t="s">
        <v>18</v>
      </c>
    </row>
    <row r="2" spans="1:2" x14ac:dyDescent="0.3">
      <c r="A2" s="6" t="s">
        <v>17</v>
      </c>
      <c r="B2" s="7" t="s">
        <v>15</v>
      </c>
    </row>
    <row r="3" spans="1:2" x14ac:dyDescent="0.3">
      <c r="A3" s="1" t="s">
        <v>2</v>
      </c>
      <c r="B3" s="5">
        <v>25647.187999999998</v>
      </c>
    </row>
    <row r="4" spans="1:2" x14ac:dyDescent="0.3">
      <c r="A4" s="1" t="s">
        <v>3</v>
      </c>
      <c r="B4" s="5">
        <v>-14539.427</v>
      </c>
    </row>
    <row r="5" spans="1:2" x14ac:dyDescent="0.3">
      <c r="A5" s="8" t="s">
        <v>4</v>
      </c>
      <c r="B5" s="9">
        <f>SUM(B3:B4)</f>
        <v>11107.760999999999</v>
      </c>
    </row>
    <row r="6" spans="1:2" x14ac:dyDescent="0.3">
      <c r="A6" s="1" t="s">
        <v>13</v>
      </c>
      <c r="B6" s="5">
        <v>-4876.5779999999995</v>
      </c>
    </row>
    <row r="7" spans="1:2" x14ac:dyDescent="0.3">
      <c r="A7" s="1" t="s">
        <v>5</v>
      </c>
      <c r="B7" s="5">
        <v>-3251.0520000000001</v>
      </c>
    </row>
    <row r="8" spans="1:2" x14ac:dyDescent="0.3">
      <c r="A8" s="8" t="s">
        <v>6</v>
      </c>
      <c r="B8" s="9">
        <f>SUM(B5:B7)</f>
        <v>2980.1309999999989</v>
      </c>
    </row>
    <row r="9" spans="1:2" x14ac:dyDescent="0.3">
      <c r="A9" s="1" t="s">
        <v>12</v>
      </c>
      <c r="B9" s="5">
        <v>-270.92099999999999</v>
      </c>
    </row>
    <row r="10" spans="1:2" x14ac:dyDescent="0.3">
      <c r="A10" s="8" t="s">
        <v>11</v>
      </c>
      <c r="B10" s="9">
        <f>B8+B9</f>
        <v>2709.2099999999991</v>
      </c>
    </row>
    <row r="11" spans="1:2" x14ac:dyDescent="0.3">
      <c r="A11" s="1" t="s">
        <v>7</v>
      </c>
      <c r="B11" s="5">
        <v>-559.90340000000003</v>
      </c>
    </row>
    <row r="12" spans="1:2" x14ac:dyDescent="0.3">
      <c r="A12" s="10" t="s">
        <v>10</v>
      </c>
      <c r="B12" s="2">
        <f>B10+B11</f>
        <v>2149.306599999999</v>
      </c>
    </row>
  </sheetData>
  <pageMargins left="0.75" right="0.75" top="1" bottom="1" header="0.5" footer="0.5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F8099-6DC7-4D72-9654-748168F823F9}">
  <dimension ref="A1:B12"/>
  <sheetViews>
    <sheetView workbookViewId="0">
      <pane ySplit="1" topLeftCell="A2" activePane="bottomLeft" state="frozen"/>
      <selection activeCell="A2" sqref="A2:XFD2"/>
      <selection pane="bottomLeft" activeCell="A2" sqref="A2:XFD2"/>
    </sheetView>
  </sheetViews>
  <sheetFormatPr defaultColWidth="24.3984375" defaultRowHeight="18.75" x14ac:dyDescent="0.3"/>
  <cols>
    <col min="1" max="1" width="28.09765625" customWidth="1"/>
    <col min="2" max="2" width="12.3984375" customWidth="1"/>
  </cols>
  <sheetData>
    <row r="1" spans="1:2" ht="21" x14ac:dyDescent="0.35">
      <c r="A1" s="3" t="s">
        <v>18</v>
      </c>
    </row>
    <row r="2" spans="1:2" x14ac:dyDescent="0.3">
      <c r="A2" s="6" t="s">
        <v>17</v>
      </c>
      <c r="B2" s="7" t="s">
        <v>14</v>
      </c>
    </row>
    <row r="3" spans="1:2" x14ac:dyDescent="0.3">
      <c r="A3" s="1" t="s">
        <v>2</v>
      </c>
      <c r="B3" s="4">
        <v>25390.716119999997</v>
      </c>
    </row>
    <row r="4" spans="1:2" x14ac:dyDescent="0.3">
      <c r="A4" s="1" t="s">
        <v>3</v>
      </c>
      <c r="B4" s="4">
        <v>-14394.032729999999</v>
      </c>
    </row>
    <row r="5" spans="1:2" x14ac:dyDescent="0.3">
      <c r="A5" s="8" t="s">
        <v>4</v>
      </c>
      <c r="B5" s="9">
        <f>SUM(B3:B4)</f>
        <v>10996.683389999998</v>
      </c>
    </row>
    <row r="6" spans="1:2" x14ac:dyDescent="0.3">
      <c r="A6" s="1" t="s">
        <v>13</v>
      </c>
      <c r="B6" s="4">
        <v>-4827.8122199999998</v>
      </c>
    </row>
    <row r="7" spans="1:2" x14ac:dyDescent="0.3">
      <c r="A7" s="1" t="s">
        <v>5</v>
      </c>
      <c r="B7" s="4">
        <v>-3218.5414800000003</v>
      </c>
    </row>
    <row r="8" spans="1:2" x14ac:dyDescent="0.3">
      <c r="A8" s="8" t="s">
        <v>6</v>
      </c>
      <c r="B8" s="9">
        <f>SUM(B5:B7)</f>
        <v>2950.3296899999982</v>
      </c>
    </row>
    <row r="9" spans="1:2" x14ac:dyDescent="0.3">
      <c r="A9" s="1" t="s">
        <v>12</v>
      </c>
      <c r="B9" s="4">
        <v>-268.21179000000001</v>
      </c>
    </row>
    <row r="10" spans="1:2" x14ac:dyDescent="0.3">
      <c r="A10" s="8" t="s">
        <v>11</v>
      </c>
      <c r="B10" s="9">
        <f>B8+B9</f>
        <v>2682.1178999999984</v>
      </c>
    </row>
    <row r="11" spans="1:2" x14ac:dyDescent="0.3">
      <c r="A11" s="1" t="s">
        <v>7</v>
      </c>
      <c r="B11" s="4">
        <v>-554.30436600000007</v>
      </c>
    </row>
    <row r="12" spans="1:2" x14ac:dyDescent="0.3">
      <c r="A12" s="10" t="s">
        <v>10</v>
      </c>
      <c r="B12" s="2">
        <f>B10+B11</f>
        <v>2127.8135339999981</v>
      </c>
    </row>
  </sheetData>
  <pageMargins left="0.75" right="0.75" top="1" bottom="1" header="0.5" footer="0.5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5B4C8E4B46CB48910618B356876EE2" ma:contentTypeVersion="20" ma:contentTypeDescription="Skapa ett nytt dokument." ma:contentTypeScope="" ma:versionID="2420ab7443a460e48f42a84283a05b32">
  <xsd:schema xmlns:xsd="http://www.w3.org/2001/XMLSchema" xmlns:xs="http://www.w3.org/2001/XMLSchema" xmlns:p="http://schemas.microsoft.com/office/2006/metadata/properties" xmlns:ns2="ae8ea1f8-e08a-4aca-ab03-cd79e04a7f07" xmlns:ns3="a7701f9c-c88e-4cf6-9b6a-40d123f439f6" targetNamespace="http://schemas.microsoft.com/office/2006/metadata/properties" ma:root="true" ma:fieldsID="9fa12f58a27254ccbf891d8edfc90f07" ns2:_="" ns3:_="">
    <xsd:import namespace="ae8ea1f8-e08a-4aca-ab03-cd79e04a7f07"/>
    <xsd:import namespace="a7701f9c-c88e-4cf6-9b6a-40d123f439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ea1f8-e08a-4aca-ab03-cd79e04a7f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ildmarkeringar" ma:readOnly="false" ma:fieldId="{5cf76f15-5ced-4ddc-b409-7134ff3c332f}" ma:taxonomyMulti="true" ma:sspId="094e8e9a-1405-4e57-8144-c2a011d17b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701f9c-c88e-4cf6-9b6a-40d123f439f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a394ea6-155b-4d8d-a7eb-a74f1a189607}" ma:internalName="TaxCatchAll" ma:showField="CatchAllData" ma:web="a7701f9c-c88e-4cf6-9b6a-40d123f439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7701f9c-c88e-4cf6-9b6a-40d123f439f6" xsi:nil="true"/>
    <lcf76f155ced4ddcb4097134ff3c332f xmlns="ae8ea1f8-e08a-4aca-ab03-cd79e04a7f0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154740B-790A-41DA-ACA6-26C55D306896}"/>
</file>

<file path=customXml/itemProps2.xml><?xml version="1.0" encoding="utf-8"?>
<ds:datastoreItem xmlns:ds="http://schemas.openxmlformats.org/officeDocument/2006/customXml" ds:itemID="{C01CFEF4-0CBA-4ADE-A4E3-E6CF31E1F20D}"/>
</file>

<file path=customXml/itemProps3.xml><?xml version="1.0" encoding="utf-8"?>
<ds:datastoreItem xmlns:ds="http://schemas.openxmlformats.org/officeDocument/2006/customXml" ds:itemID="{A077C428-DD4F-4769-83C5-91B3E1C749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Översikt</vt:lpstr>
      <vt:lpstr>2025</vt:lpstr>
      <vt:lpstr>2024</vt:lpstr>
      <vt:lpstr>2023</vt:lpstr>
      <vt:lpstr>2022</vt:lpstr>
      <vt:lpstr>2021</vt:lpstr>
      <vt:lpstr>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2026-05-12T18:34:25Z</dcterms:created>
  <dcterms:modified xsi:type="dcterms:W3CDTF">2026-05-15T06:39:42Z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0x010100585B4C8E4B46CB48910618B356876EE2</vt:lpwstr>
  </property>
</Properties>
</file>