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97" documentId="8_{8258D2C9-998F-4251-8191-4C02410CB94D}" xr6:coauthVersionLast="47" xr6:coauthVersionMax="47" xr10:uidLastSave="{609A9AA5-EE72-40EB-BF53-009E61ABC05C}"/>
  <bookViews>
    <workbookView xWindow="-20520" yWindow="-120" windowWidth="20640" windowHeight="11040" xr2:uid="{CE052CE6-404A-4A76-ACEE-AC20E406E183}"/>
  </bookViews>
  <sheets>
    <sheet name="Anonymisera värd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F2" i="1" a="1"/>
  <c r="F2" i="1" s="1"/>
  <c r="G2" i="1" a="1"/>
  <c r="G2" i="1" s="1"/>
  <c r="I2" i="1" a="1"/>
  <c r="I2" i="1" s="1"/>
  <c r="J2" i="1" a="1"/>
  <c r="J2" i="1" s="1"/>
  <c r="L2" i="1" a="1"/>
  <c r="L2" i="1" s="1"/>
  <c r="O2" i="1" l="1" a="1"/>
  <c r="O2" i="1" s="1"/>
  <c r="N49" i="1" a="1"/>
  <c r="N49" i="1" s="1"/>
  <c r="O124" i="1" a="1"/>
  <c r="O124" i="1" s="1"/>
  <c r="O54" i="1" l="1" a="1"/>
  <c r="O54" i="1" s="1"/>
  <c r="O81" i="1" a="1"/>
  <c r="O81" i="1" s="1"/>
  <c r="O92" i="1" a="1"/>
  <c r="O92" i="1" s="1"/>
  <c r="N88" i="1" a="1"/>
  <c r="N88" i="1" s="1"/>
  <c r="O59" i="1" a="1"/>
  <c r="O59" i="1" s="1"/>
  <c r="O60" i="1" a="1"/>
  <c r="O60" i="1" s="1"/>
  <c r="N184" i="1" a="1"/>
  <c r="N184" i="1" s="1"/>
  <c r="N132" i="1" a="1"/>
  <c r="N132" i="1" s="1"/>
  <c r="N151" i="1" a="1"/>
  <c r="N151" i="1" s="1"/>
  <c r="N165" i="1" a="1"/>
  <c r="N165" i="1" s="1"/>
  <c r="O41" i="1" a="1"/>
  <c r="O41" i="1" s="1"/>
  <c r="O67" i="1" a="1"/>
  <c r="O67" i="1" s="1"/>
  <c r="O99" i="1" a="1"/>
  <c r="O99" i="1" s="1"/>
  <c r="O125" i="1" a="1"/>
  <c r="O125" i="1" s="1"/>
  <c r="O135" i="1" a="1"/>
  <c r="O135" i="1" s="1"/>
  <c r="O18" i="1" a="1"/>
  <c r="O18" i="1" s="1"/>
  <c r="O170" i="1" a="1"/>
  <c r="O170" i="1" s="1"/>
  <c r="O131" i="1" a="1"/>
  <c r="O131" i="1" s="1"/>
  <c r="O105" i="1" a="1"/>
  <c r="O105" i="1" s="1"/>
  <c r="O110" i="1" a="1"/>
  <c r="O110" i="1" s="1"/>
  <c r="O109" i="1" a="1"/>
  <c r="O109" i="1" s="1"/>
  <c r="O189" i="1" a="1"/>
  <c r="O189" i="1" s="1"/>
  <c r="O194" i="1" a="1"/>
  <c r="O194" i="1" s="1"/>
  <c r="O49" i="1" a="1"/>
  <c r="O49" i="1" s="1"/>
  <c r="O24" i="1" a="1"/>
  <c r="O24" i="1" s="1"/>
  <c r="O15" i="1" a="1"/>
  <c r="O15" i="1" s="1"/>
  <c r="O114" i="1" a="1"/>
  <c r="O114" i="1" s="1"/>
  <c r="O108" i="1" a="1"/>
  <c r="O108" i="1" s="1"/>
  <c r="O61" i="1" a="1"/>
  <c r="O61" i="1" s="1"/>
  <c r="O71" i="1" a="1"/>
  <c r="O71" i="1" s="1"/>
  <c r="O32" i="1" a="1"/>
  <c r="O32" i="1" s="1"/>
  <c r="O55" i="1" a="1"/>
  <c r="O55" i="1" s="1"/>
  <c r="O127" i="1" a="1"/>
  <c r="O127" i="1" s="1"/>
  <c r="O181" i="1" a="1"/>
  <c r="O181" i="1" s="1"/>
  <c r="O46" i="1" a="1"/>
  <c r="O46" i="1" s="1"/>
  <c r="O163" i="1" a="1"/>
  <c r="O163" i="1" s="1"/>
  <c r="O182" i="1" a="1"/>
  <c r="O182" i="1" s="1"/>
  <c r="O187" i="1" a="1"/>
  <c r="O187" i="1" s="1"/>
  <c r="O7" i="1" a="1"/>
  <c r="O7" i="1" s="1"/>
  <c r="O147" i="1" a="1"/>
  <c r="O147" i="1" s="1"/>
  <c r="O56" i="1" a="1"/>
  <c r="O56" i="1" s="1"/>
  <c r="O154" i="1" a="1"/>
  <c r="O154" i="1" s="1"/>
  <c r="O140" i="1" a="1"/>
  <c r="O140" i="1" s="1"/>
  <c r="O162" i="1" a="1"/>
  <c r="O162" i="1" s="1"/>
  <c r="O197" i="1" a="1"/>
  <c r="O197" i="1" s="1"/>
  <c r="O168" i="1" a="1"/>
  <c r="O168" i="1" s="1"/>
  <c r="O130" i="1" a="1"/>
  <c r="O130" i="1" s="1"/>
  <c r="O169" i="1" a="1"/>
  <c r="O169" i="1" s="1"/>
  <c r="O174" i="1" a="1"/>
  <c r="O174" i="1" s="1"/>
  <c r="O33" i="1" a="1"/>
  <c r="O33" i="1" s="1"/>
  <c r="O185" i="1" a="1"/>
  <c r="O185" i="1" s="1"/>
  <c r="O28" i="1" a="1"/>
  <c r="O28" i="1" s="1"/>
  <c r="O160" i="1" a="1"/>
  <c r="O160" i="1" s="1"/>
  <c r="O17" i="1" a="1"/>
  <c r="O17" i="1" s="1"/>
  <c r="O101" i="1" a="1"/>
  <c r="O101" i="1" s="1"/>
  <c r="O82" i="1" a="1"/>
  <c r="O82" i="1" s="1"/>
  <c r="O10" i="1" a="1"/>
  <c r="O10" i="1" s="1"/>
  <c r="O118" i="1" a="1"/>
  <c r="O118" i="1" s="1"/>
  <c r="O123" i="1" a="1"/>
  <c r="O123" i="1" s="1"/>
  <c r="O121" i="1" a="1"/>
  <c r="O121" i="1" s="1"/>
  <c r="O122" i="1" a="1"/>
  <c r="O122" i="1" s="1"/>
  <c r="O96" i="1" a="1"/>
  <c r="O96" i="1" s="1"/>
  <c r="O65" i="1" a="1"/>
  <c r="O65" i="1" s="1"/>
  <c r="O57" i="1" a="1"/>
  <c r="O57" i="1" s="1"/>
  <c r="O191" i="1" a="1"/>
  <c r="O191" i="1" s="1"/>
  <c r="O58" i="1" a="1"/>
  <c r="O58" i="1" s="1"/>
  <c r="O45" i="1" a="1"/>
  <c r="O45" i="1" s="1"/>
  <c r="O183" i="1" a="1"/>
  <c r="O183" i="1" s="1"/>
  <c r="O164" i="1" a="1"/>
  <c r="O164" i="1" s="1"/>
  <c r="O173" i="1" a="1"/>
  <c r="O173" i="1" s="1"/>
  <c r="O126" i="1" a="1"/>
  <c r="O126" i="1" s="1"/>
  <c r="O119" i="1" a="1"/>
  <c r="O119" i="1" s="1"/>
  <c r="O100" i="1" a="1"/>
  <c r="O100" i="1" s="1"/>
  <c r="O76" i="1" a="1"/>
  <c r="O76" i="1" s="1"/>
  <c r="O36" i="1" a="1"/>
  <c r="O36" i="1" s="1"/>
  <c r="O172" i="1" a="1"/>
  <c r="O172" i="1" s="1"/>
  <c r="O111" i="1" a="1"/>
  <c r="O111" i="1" s="1"/>
  <c r="O72" i="1" a="1"/>
  <c r="O72" i="1" s="1"/>
  <c r="N117" i="1" a="1"/>
  <c r="N117" i="1" s="1"/>
  <c r="N10" i="1" a="1"/>
  <c r="N10" i="1" s="1"/>
  <c r="N23" i="1" a="1"/>
  <c r="N23" i="1" s="1"/>
  <c r="N19" i="1" a="1"/>
  <c r="N19" i="1" s="1"/>
  <c r="N20" i="1" a="1"/>
  <c r="N20" i="1" s="1"/>
  <c r="N155" i="1" a="1"/>
  <c r="N155" i="1" s="1"/>
  <c r="N22" i="1" a="1"/>
  <c r="N22" i="1" s="1"/>
  <c r="N174" i="1" a="1"/>
  <c r="N174" i="1" s="1"/>
  <c r="N107" i="1" a="1"/>
  <c r="N107" i="1" s="1"/>
  <c r="N131" i="1" a="1"/>
  <c r="N131" i="1" s="1"/>
  <c r="N141" i="1" a="1"/>
  <c r="N141" i="1" s="1"/>
  <c r="N18" i="1" a="1"/>
  <c r="N18" i="1" s="1"/>
  <c r="N172" i="1" a="1"/>
  <c r="N172" i="1" s="1"/>
  <c r="N39" i="1" a="1"/>
  <c r="N39" i="1" s="1"/>
  <c r="N30" i="1" a="1"/>
  <c r="N30" i="1" s="1"/>
  <c r="N64" i="1" a="1"/>
  <c r="N64" i="1" s="1"/>
  <c r="N167" i="1" a="1"/>
  <c r="N167" i="1" s="1"/>
  <c r="N65" i="1" a="1"/>
  <c r="N65" i="1" s="1"/>
  <c r="N197" i="1" a="1"/>
  <c r="N197" i="1" s="1"/>
  <c r="N138" i="1" a="1"/>
  <c r="N138" i="1" s="1"/>
  <c r="N17" i="1" a="1"/>
  <c r="N17" i="1" s="1"/>
  <c r="N147" i="1" a="1"/>
  <c r="N147" i="1" s="1"/>
  <c r="N148" i="1" a="1"/>
  <c r="N148" i="1" s="1"/>
  <c r="N169" i="1" a="1"/>
  <c r="N169" i="1" s="1"/>
  <c r="N120" i="1" a="1"/>
  <c r="N120" i="1" s="1"/>
  <c r="N7" i="1" a="1"/>
  <c r="N7" i="1" s="1"/>
  <c r="N36" i="1" a="1"/>
  <c r="N36" i="1" s="1"/>
  <c r="N86" i="1" a="1"/>
  <c r="N86" i="1" s="1"/>
  <c r="N185" i="1" a="1"/>
  <c r="N185" i="1" s="1"/>
  <c r="N87" i="1" a="1"/>
  <c r="N87" i="1" s="1"/>
  <c r="N146" i="1" a="1"/>
  <c r="N146" i="1" s="1"/>
  <c r="N62" i="1" a="1"/>
  <c r="N62" i="1" s="1"/>
  <c r="N154" i="1" a="1"/>
  <c r="N154" i="1" s="1"/>
  <c r="N157" i="1" a="1"/>
  <c r="N157" i="1" s="1"/>
  <c r="N190" i="1" a="1"/>
  <c r="N190" i="1" s="1"/>
  <c r="N4" i="1" a="1"/>
  <c r="N4" i="1" s="1"/>
  <c r="N13" i="1" a="1"/>
  <c r="N13" i="1" s="1"/>
  <c r="N42" i="1" a="1"/>
  <c r="N42" i="1" s="1"/>
  <c r="N91" i="1" a="1"/>
  <c r="N91" i="1" s="1"/>
  <c r="N191" i="1" a="1"/>
  <c r="N191" i="1" s="1"/>
  <c r="N92" i="1" a="1"/>
  <c r="N92" i="1" s="1"/>
  <c r="N170" i="1" a="1"/>
  <c r="N170" i="1" s="1"/>
  <c r="N70" i="1" a="1"/>
  <c r="N70" i="1" s="1"/>
  <c r="N186" i="1" a="1"/>
  <c r="N186" i="1" s="1"/>
  <c r="N180" i="1" a="1"/>
  <c r="N180" i="1" s="1"/>
  <c r="N142" i="1" a="1"/>
  <c r="N142" i="1" s="1"/>
  <c r="N26" i="1" a="1"/>
  <c r="N26" i="1" s="1"/>
  <c r="N99" i="1" a="1"/>
  <c r="N99" i="1" s="1"/>
  <c r="N166" i="1" a="1"/>
  <c r="N166" i="1" s="1"/>
  <c r="N41" i="1" a="1"/>
  <c r="N41" i="1" s="1"/>
  <c r="N16" i="1" a="1"/>
  <c r="N16" i="1" s="1"/>
  <c r="N115" i="1" a="1"/>
  <c r="N115" i="1" s="1"/>
  <c r="N133" i="1" a="1"/>
  <c r="N133" i="1" s="1"/>
  <c r="N55" i="1" a="1"/>
  <c r="N55" i="1" s="1"/>
  <c r="N200" i="1" a="1"/>
  <c r="N200" i="1" s="1"/>
  <c r="N93" i="1" a="1"/>
  <c r="N93" i="1" s="1"/>
  <c r="N201" i="1" a="1"/>
  <c r="N201" i="1" s="1"/>
  <c r="N95" i="1" a="1"/>
  <c r="N95" i="1" s="1"/>
  <c r="N195" i="1" a="1"/>
  <c r="N195" i="1" s="1"/>
  <c r="N129" i="1" a="1"/>
  <c r="N129" i="1" s="1"/>
  <c r="N188" i="1" a="1"/>
  <c r="N188" i="1" s="1"/>
  <c r="O62" i="1" a="1"/>
  <c r="O62" i="1" s="1"/>
  <c r="N78" i="1" a="1"/>
  <c r="N78" i="1" s="1"/>
  <c r="N156" i="1" a="1"/>
  <c r="N156" i="1" s="1"/>
  <c r="N103" i="1" a="1"/>
  <c r="N103" i="1" s="1"/>
  <c r="N194" i="1" a="1"/>
  <c r="N194" i="1" s="1"/>
  <c r="N76" i="1" a="1"/>
  <c r="N76" i="1" s="1"/>
  <c r="N110" i="1" a="1"/>
  <c r="N110" i="1" s="1"/>
  <c r="N43" i="1" a="1"/>
  <c r="N43" i="1" s="1"/>
  <c r="N28" i="1" a="1"/>
  <c r="N28" i="1" s="1"/>
  <c r="O104" i="1" a="1"/>
  <c r="O104" i="1" s="1"/>
  <c r="O42" i="1" a="1"/>
  <c r="O42" i="1" s="1"/>
  <c r="O4" i="1" a="1"/>
  <c r="O4" i="1" s="1"/>
  <c r="O68" i="1" a="1"/>
  <c r="O68" i="1" s="1"/>
  <c r="O132" i="1" a="1"/>
  <c r="O132" i="1" s="1"/>
  <c r="O198" i="1" a="1"/>
  <c r="O198" i="1" s="1"/>
  <c r="O64" i="1" a="1"/>
  <c r="O64" i="1" s="1"/>
  <c r="O128" i="1" a="1"/>
  <c r="O128" i="1" s="1"/>
  <c r="O193" i="1" a="1"/>
  <c r="O193" i="1" s="1"/>
  <c r="O83" i="1" a="1"/>
  <c r="O83" i="1" s="1"/>
  <c r="O161" i="1" a="1"/>
  <c r="O161" i="1" s="1"/>
  <c r="O14" i="1" a="1"/>
  <c r="O14" i="1" s="1"/>
  <c r="O78" i="1" a="1"/>
  <c r="O78" i="1" s="1"/>
  <c r="O142" i="1" a="1"/>
  <c r="O142" i="1" s="1"/>
  <c r="O201" i="1" a="1"/>
  <c r="O201" i="1" s="1"/>
  <c r="O9" i="1" a="1"/>
  <c r="O9" i="1" s="1"/>
  <c r="O73" i="1" a="1"/>
  <c r="O73" i="1" s="1"/>
  <c r="O137" i="1" a="1"/>
  <c r="O137" i="1" s="1"/>
  <c r="O196" i="1" a="1"/>
  <c r="O196" i="1" s="1"/>
  <c r="O143" i="1" a="1"/>
  <c r="O143" i="1" s="1"/>
  <c r="O44" i="1" a="1"/>
  <c r="O44" i="1" s="1"/>
  <c r="O149" i="1" a="1"/>
  <c r="O149" i="1" s="1"/>
  <c r="O117" i="1" a="1"/>
  <c r="O117" i="1" s="1"/>
  <c r="O34" i="1" a="1"/>
  <c r="O34" i="1" s="1"/>
  <c r="O120" i="1" a="1"/>
  <c r="O120" i="1" s="1"/>
  <c r="O11" i="1" a="1"/>
  <c r="O11" i="1" s="1"/>
  <c r="O75" i="1" a="1"/>
  <c r="O75" i="1" s="1"/>
  <c r="O139" i="1" a="1"/>
  <c r="O139" i="1" s="1"/>
  <c r="O6" i="1" a="1"/>
  <c r="O6" i="1" s="1"/>
  <c r="O70" i="1" a="1"/>
  <c r="O70" i="1" s="1"/>
  <c r="O134" i="1" a="1"/>
  <c r="O134" i="1" s="1"/>
  <c r="O199" i="1" a="1"/>
  <c r="O199" i="1" s="1"/>
  <c r="O90" i="1" a="1"/>
  <c r="O90" i="1" s="1"/>
  <c r="O179" i="1" a="1"/>
  <c r="O179" i="1" s="1"/>
  <c r="O20" i="1" a="1"/>
  <c r="O20" i="1" s="1"/>
  <c r="O84" i="1" a="1"/>
  <c r="O84" i="1" s="1"/>
  <c r="O148" i="1" a="1"/>
  <c r="O148" i="1" s="1"/>
  <c r="O16" i="1" a="1"/>
  <c r="O16" i="1" s="1"/>
  <c r="O80" i="1" a="1"/>
  <c r="O80" i="1" s="1"/>
  <c r="O144" i="1" a="1"/>
  <c r="O144" i="1" s="1"/>
  <c r="O3" i="1" a="1"/>
  <c r="O3" i="1" s="1"/>
  <c r="O159" i="1" a="1"/>
  <c r="O159" i="1" s="1"/>
  <c r="O79" i="1" a="1"/>
  <c r="O79" i="1" s="1"/>
  <c r="O12" i="1" a="1"/>
  <c r="O12" i="1" s="1"/>
  <c r="O165" i="1" a="1"/>
  <c r="O165" i="1" s="1"/>
  <c r="O133" i="1" a="1"/>
  <c r="O133" i="1" s="1"/>
  <c r="O23" i="1" a="1"/>
  <c r="O23" i="1" s="1"/>
  <c r="O87" i="1" a="1"/>
  <c r="O87" i="1" s="1"/>
  <c r="O151" i="1" a="1"/>
  <c r="O151" i="1" s="1"/>
  <c r="O13" i="1" a="1"/>
  <c r="O13" i="1" s="1"/>
  <c r="O77" i="1" a="1"/>
  <c r="O77" i="1" s="1"/>
  <c r="O141" i="1" a="1"/>
  <c r="O141" i="1" s="1"/>
  <c r="O19" i="1" a="1"/>
  <c r="O19" i="1" s="1"/>
  <c r="O97" i="1" a="1"/>
  <c r="O97" i="1" s="1"/>
  <c r="O186" i="1" a="1"/>
  <c r="O186" i="1" s="1"/>
  <c r="O27" i="1" a="1"/>
  <c r="O27" i="1" s="1"/>
  <c r="O91" i="1" a="1"/>
  <c r="O91" i="1" s="1"/>
  <c r="O155" i="1" a="1"/>
  <c r="O155" i="1" s="1"/>
  <c r="O22" i="1" a="1"/>
  <c r="O22" i="1" s="1"/>
  <c r="O86" i="1" a="1"/>
  <c r="O86" i="1" s="1"/>
  <c r="O150" i="1" a="1"/>
  <c r="O150" i="1" s="1"/>
  <c r="O5" i="1" a="1"/>
  <c r="O5" i="1" s="1"/>
  <c r="O177" i="1" a="1"/>
  <c r="O177" i="1" s="1"/>
  <c r="O95" i="1" a="1"/>
  <c r="O95" i="1" s="1"/>
  <c r="O47" i="1" a="1"/>
  <c r="O47" i="1" s="1"/>
  <c r="O69" i="1" a="1"/>
  <c r="O69" i="1" s="1"/>
  <c r="O156" i="1" a="1"/>
  <c r="O156" i="1" s="1"/>
  <c r="O175" i="1" a="1"/>
  <c r="O175" i="1" s="1"/>
  <c r="O30" i="1" a="1"/>
  <c r="O30" i="1" s="1"/>
  <c r="O94" i="1" a="1"/>
  <c r="O94" i="1" s="1"/>
  <c r="O158" i="1" a="1"/>
  <c r="O158" i="1" s="1"/>
  <c r="O25" i="1" a="1"/>
  <c r="O25" i="1" s="1"/>
  <c r="O89" i="1" a="1"/>
  <c r="O89" i="1" s="1"/>
  <c r="O153" i="1" a="1"/>
  <c r="O153" i="1" s="1"/>
  <c r="O26" i="1" a="1"/>
  <c r="O26" i="1" s="1"/>
  <c r="O115" i="1" a="1"/>
  <c r="O115" i="1" s="1"/>
  <c r="O200" i="1" a="1"/>
  <c r="O200" i="1" s="1"/>
  <c r="O39" i="1" a="1"/>
  <c r="O39" i="1" s="1"/>
  <c r="O103" i="1" a="1"/>
  <c r="O103" i="1" s="1"/>
  <c r="O167" i="1" a="1"/>
  <c r="O167" i="1" s="1"/>
  <c r="O29" i="1" a="1"/>
  <c r="O29" i="1" s="1"/>
  <c r="O93" i="1" a="1"/>
  <c r="O93" i="1" s="1"/>
  <c r="O157" i="1" a="1"/>
  <c r="O157" i="1" s="1"/>
  <c r="O40" i="1" a="1"/>
  <c r="O40" i="1" s="1"/>
  <c r="O195" i="1" a="1"/>
  <c r="O195" i="1" s="1"/>
  <c r="O113" i="1" a="1"/>
  <c r="O113" i="1" s="1"/>
  <c r="O63" i="1" a="1"/>
  <c r="O63" i="1" s="1"/>
  <c r="O31" i="1" a="1"/>
  <c r="O31" i="1" s="1"/>
  <c r="O184" i="1" a="1"/>
  <c r="O184" i="1" s="1"/>
  <c r="O21" i="1" a="1"/>
  <c r="O21" i="1" s="1"/>
  <c r="O106" i="1" a="1"/>
  <c r="O106" i="1" s="1"/>
  <c r="O43" i="1" a="1"/>
  <c r="O43" i="1" s="1"/>
  <c r="O107" i="1" a="1"/>
  <c r="O107" i="1" s="1"/>
  <c r="O171" i="1" a="1"/>
  <c r="O171" i="1" s="1"/>
  <c r="O38" i="1" a="1"/>
  <c r="O38" i="1" s="1"/>
  <c r="O102" i="1" a="1"/>
  <c r="O102" i="1" s="1"/>
  <c r="O166" i="1" a="1"/>
  <c r="O166" i="1" s="1"/>
  <c r="O51" i="1" a="1"/>
  <c r="O51" i="1" s="1"/>
  <c r="O129" i="1" a="1"/>
  <c r="O129" i="1" s="1"/>
  <c r="O52" i="1" a="1"/>
  <c r="O52" i="1" s="1"/>
  <c r="O116" i="1" a="1"/>
  <c r="O116" i="1" s="1"/>
  <c r="O180" i="1" a="1"/>
  <c r="O180" i="1" s="1"/>
  <c r="O48" i="1" a="1"/>
  <c r="O48" i="1" s="1"/>
  <c r="O112" i="1" a="1"/>
  <c r="O112" i="1" s="1"/>
  <c r="O176" i="1" a="1"/>
  <c r="O176" i="1" s="1"/>
  <c r="O74" i="1" a="1"/>
  <c r="O74" i="1" s="1"/>
  <c r="O8" i="1" a="1"/>
  <c r="O8" i="1" s="1"/>
  <c r="O146" i="1" a="1"/>
  <c r="O146" i="1" s="1"/>
  <c r="O98" i="1" a="1"/>
  <c r="O98" i="1" s="1"/>
  <c r="O66" i="1" a="1"/>
  <c r="O66" i="1" s="1"/>
  <c r="O136" i="1" a="1"/>
  <c r="O136" i="1" s="1"/>
  <c r="O88" i="1" a="1"/>
  <c r="O88" i="1" s="1"/>
  <c r="N187" i="1" a="1"/>
  <c r="N187" i="1" s="1"/>
  <c r="N116" i="1" a="1"/>
  <c r="N116" i="1" s="1"/>
  <c r="N68" i="1" a="1"/>
  <c r="N68" i="1" s="1"/>
  <c r="N52" i="1" a="1"/>
  <c r="N52" i="1" s="1"/>
  <c r="N106" i="1" a="1"/>
  <c r="N106" i="1" s="1"/>
  <c r="N101" i="1" a="1"/>
  <c r="N101" i="1" s="1"/>
  <c r="N105" i="1" a="1"/>
  <c r="N105" i="1" s="1"/>
  <c r="N125" i="1" a="1"/>
  <c r="N125" i="1" s="1"/>
  <c r="N100" i="1" a="1"/>
  <c r="N100" i="1" s="1"/>
  <c r="N15" i="1" a="1"/>
  <c r="N15" i="1" s="1"/>
  <c r="N8" i="1" a="1"/>
  <c r="N8" i="1" s="1"/>
  <c r="N137" i="1" a="1"/>
  <c r="N137" i="1" s="1"/>
  <c r="N118" i="1" a="1"/>
  <c r="N118" i="1" s="1"/>
  <c r="N77" i="1" a="1"/>
  <c r="N77" i="1" s="1"/>
  <c r="N3" i="1" a="1"/>
  <c r="N3" i="1" s="1"/>
  <c r="N199" i="1" a="1"/>
  <c r="N199" i="1" s="1"/>
  <c r="N72" i="1" a="1"/>
  <c r="N72" i="1" s="1"/>
  <c r="N144" i="1" a="1"/>
  <c r="N144" i="1" s="1"/>
  <c r="N29" i="1" a="1"/>
  <c r="N29" i="1" s="1"/>
  <c r="N192" i="1" a="1"/>
  <c r="N192" i="1" s="1"/>
  <c r="N128" i="1" a="1"/>
  <c r="N128" i="1" s="1"/>
  <c r="N37" i="1" a="1"/>
  <c r="N37" i="1" s="1"/>
  <c r="N162" i="1" a="1"/>
  <c r="N162" i="1" s="1"/>
  <c r="N109" i="1" a="1"/>
  <c r="N109" i="1" s="1"/>
  <c r="N58" i="1" a="1"/>
  <c r="N58" i="1" s="1"/>
  <c r="N5" i="1" a="1"/>
  <c r="N5" i="1" s="1"/>
  <c r="N25" i="1" a="1"/>
  <c r="N25" i="1" s="1"/>
  <c r="N35" i="1" a="1"/>
  <c r="N35" i="1" s="1"/>
  <c r="N34" i="1" a="1"/>
  <c r="N34" i="1" s="1"/>
  <c r="O50" i="1" a="1"/>
  <c r="O50" i="1" s="1"/>
  <c r="O53" i="1" a="1"/>
  <c r="O53" i="1" s="1"/>
  <c r="N94" i="1" a="1"/>
  <c r="N94" i="1" s="1"/>
  <c r="N171" i="1" a="1"/>
  <c r="N171" i="1" s="1"/>
  <c r="N112" i="1" a="1"/>
  <c r="N112" i="1" s="1"/>
  <c r="O188" i="1" a="1"/>
  <c r="O188" i="1" s="1"/>
  <c r="N32" i="1" a="1"/>
  <c r="N32" i="1" s="1"/>
  <c r="N182" i="1" a="1"/>
  <c r="N182" i="1" s="1"/>
  <c r="N73" i="1" a="1"/>
  <c r="N73" i="1" s="1"/>
  <c r="N124" i="1" a="1"/>
  <c r="N124" i="1" s="1"/>
  <c r="N178" i="1" a="1"/>
  <c r="N178" i="1" s="1"/>
  <c r="N140" i="1" a="1"/>
  <c r="N140" i="1" s="1"/>
  <c r="N11" i="1" a="1"/>
  <c r="N11" i="1" s="1"/>
  <c r="N136" i="1" a="1"/>
  <c r="N136" i="1" s="1"/>
  <c r="N59" i="1" a="1"/>
  <c r="N59" i="1" s="1"/>
  <c r="N2" i="1" a="1"/>
  <c r="N2" i="1" s="1"/>
  <c r="N97" i="1" a="1"/>
  <c r="N97" i="1" s="1"/>
  <c r="N149" i="1" a="1"/>
  <c r="N149" i="1" s="1"/>
  <c r="N48" i="1" a="1"/>
  <c r="N48" i="1" s="1"/>
  <c r="N53" i="1" a="1"/>
  <c r="N53" i="1" s="1"/>
  <c r="N176" i="1" a="1"/>
  <c r="N176" i="1" s="1"/>
  <c r="N60" i="1" a="1"/>
  <c r="N60" i="1" s="1"/>
  <c r="N123" i="1" a="1"/>
  <c r="N123" i="1" s="1"/>
  <c r="N38" i="1" a="1"/>
  <c r="N38" i="1" s="1"/>
  <c r="N177" i="1" a="1"/>
  <c r="N177" i="1" s="1"/>
  <c r="N61" i="1" a="1"/>
  <c r="N61" i="1" s="1"/>
  <c r="N168" i="1" a="1"/>
  <c r="N168" i="1" s="1"/>
  <c r="N104" i="1" a="1"/>
  <c r="N104" i="1" s="1"/>
  <c r="N196" i="1" a="1"/>
  <c r="N196" i="1" s="1"/>
  <c r="N150" i="1" a="1"/>
  <c r="N150" i="1" s="1"/>
  <c r="N98" i="1" a="1"/>
  <c r="N98" i="1" s="1"/>
  <c r="N54" i="1" a="1"/>
  <c r="N54" i="1" s="1"/>
  <c r="N47" i="1" a="1"/>
  <c r="N47" i="1" s="1"/>
  <c r="N14" i="1" a="1"/>
  <c r="N14" i="1" s="1"/>
  <c r="N24" i="1" a="1"/>
  <c r="N24" i="1" s="1"/>
  <c r="N6" i="1" a="1"/>
  <c r="N6" i="1" s="1"/>
  <c r="O178" i="1" a="1"/>
  <c r="O178" i="1" s="1"/>
  <c r="N119" i="1" a="1"/>
  <c r="N119" i="1" s="1"/>
  <c r="O152" i="1" a="1"/>
  <c r="O152" i="1" s="1"/>
  <c r="N161" i="1" a="1"/>
  <c r="N161" i="1" s="1"/>
  <c r="N71" i="1" a="1"/>
  <c r="N71" i="1" s="1"/>
  <c r="O138" i="1" a="1"/>
  <c r="O138" i="1" s="1"/>
  <c r="N108" i="1" a="1"/>
  <c r="N108" i="1" s="1"/>
  <c r="N66" i="1" a="1"/>
  <c r="N66" i="1" s="1"/>
  <c r="N102" i="1" a="1"/>
  <c r="N102" i="1" s="1"/>
  <c r="N27" i="1" a="1"/>
  <c r="N27" i="1" s="1"/>
  <c r="N85" i="1" a="1"/>
  <c r="N85" i="1" s="1"/>
  <c r="N130" i="1" a="1"/>
  <c r="N130" i="1" s="1"/>
  <c r="N198" i="1" a="1"/>
  <c r="N198" i="1" s="1"/>
  <c r="N82" i="1" a="1"/>
  <c r="N82" i="1" s="1"/>
  <c r="O190" i="1" a="1"/>
  <c r="O190" i="1" s="1"/>
  <c r="N134" i="1" a="1"/>
  <c r="N134" i="1" s="1"/>
  <c r="N89" i="1" a="1"/>
  <c r="N89" i="1" s="1"/>
  <c r="N152" i="1" a="1"/>
  <c r="N152" i="1" s="1"/>
  <c r="O37" i="1" a="1"/>
  <c r="O37" i="1" s="1"/>
  <c r="N90" i="1" a="1"/>
  <c r="N90" i="1" s="1"/>
  <c r="O85" i="1" a="1"/>
  <c r="O85" i="1" s="1"/>
  <c r="N111" i="1" a="1"/>
  <c r="N111" i="1" s="1"/>
  <c r="N96" i="1" a="1"/>
  <c r="N96" i="1" s="1"/>
  <c r="N159" i="1" a="1"/>
  <c r="N159" i="1" s="1"/>
  <c r="N113" i="1" a="1"/>
  <c r="N113" i="1" s="1"/>
  <c r="N189" i="1" a="1"/>
  <c r="N189" i="1" s="1"/>
  <c r="N153" i="1" a="1"/>
  <c r="N153" i="1" s="1"/>
  <c r="O145" i="1" a="1"/>
  <c r="O145" i="1" s="1"/>
  <c r="N122" i="1" a="1"/>
  <c r="N122" i="1" s="1"/>
  <c r="N145" i="1" a="1"/>
  <c r="N145" i="1" s="1"/>
  <c r="N81" i="1" a="1"/>
  <c r="N81" i="1" s="1"/>
  <c r="N179" i="1" a="1"/>
  <c r="N179" i="1" s="1"/>
  <c r="N127" i="1" a="1"/>
  <c r="N127" i="1" s="1"/>
  <c r="N80" i="1" a="1"/>
  <c r="N80" i="1" s="1"/>
  <c r="N33" i="1" a="1"/>
  <c r="N33" i="1" s="1"/>
  <c r="N31" i="1" a="1"/>
  <c r="N31" i="1" s="1"/>
  <c r="N51" i="1" a="1"/>
  <c r="N51" i="1" s="1"/>
  <c r="N50" i="1" a="1"/>
  <c r="N50" i="1" s="1"/>
  <c r="N67" i="1" a="1"/>
  <c r="N67" i="1" s="1"/>
  <c r="N181" i="1" a="1"/>
  <c r="N181" i="1" s="1"/>
  <c r="N40" i="1" a="1"/>
  <c r="N40" i="1" s="1"/>
  <c r="N45" i="1" a="1"/>
  <c r="N45" i="1" s="1"/>
  <c r="N143" i="1" a="1"/>
  <c r="N143" i="1" s="1"/>
  <c r="N183" i="1" a="1"/>
  <c r="N183" i="1" s="1"/>
  <c r="N12" i="1" a="1"/>
  <c r="N12" i="1" s="1"/>
  <c r="N175" i="1" a="1"/>
  <c r="N175" i="1" s="1"/>
  <c r="O192" i="1" a="1"/>
  <c r="O192" i="1" s="1"/>
  <c r="N135" i="1" a="1"/>
  <c r="N135" i="1" s="1"/>
  <c r="N56" i="1" a="1"/>
  <c r="N56" i="1" s="1"/>
  <c r="N164" i="1" a="1"/>
  <c r="N164" i="1" s="1"/>
  <c r="N57" i="1" a="1"/>
  <c r="N57" i="1" s="1"/>
  <c r="N163" i="1" a="1"/>
  <c r="N163" i="1" s="1"/>
  <c r="N84" i="1" a="1"/>
  <c r="N84" i="1" s="1"/>
  <c r="N114" i="1" a="1"/>
  <c r="N114" i="1" s="1"/>
  <c r="N139" i="1" a="1"/>
  <c r="N139" i="1" s="1"/>
  <c r="N75" i="1" a="1"/>
  <c r="N75" i="1" s="1"/>
  <c r="N173" i="1" a="1"/>
  <c r="N173" i="1" s="1"/>
  <c r="N121" i="1" a="1"/>
  <c r="N121" i="1" s="1"/>
  <c r="N69" i="1" a="1"/>
  <c r="N69" i="1" s="1"/>
  <c r="N21" i="1" a="1"/>
  <c r="N21" i="1" s="1"/>
  <c r="N9" i="1" a="1"/>
  <c r="N9" i="1" s="1"/>
  <c r="N46" i="1" a="1"/>
  <c r="N46" i="1" s="1"/>
  <c r="N44" i="1" a="1"/>
  <c r="N44" i="1" s="1"/>
  <c r="N193" i="1" a="1"/>
  <c r="N193" i="1" s="1"/>
  <c r="N83" i="1" a="1"/>
  <c r="N83" i="1" s="1"/>
  <c r="N63" i="1" a="1"/>
  <c r="N63" i="1" s="1"/>
  <c r="N158" i="1" a="1"/>
  <c r="N158" i="1" s="1"/>
  <c r="N74" i="1" a="1"/>
  <c r="N74" i="1" s="1"/>
  <c r="O35" i="1" a="1"/>
  <c r="O35" i="1" s="1"/>
  <c r="N79" i="1" a="1"/>
  <c r="N79" i="1" s="1"/>
  <c r="N126" i="1" a="1"/>
  <c r="N126" i="1" s="1"/>
  <c r="N160" i="1" a="1"/>
  <c r="N16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<sst xmlns="http://schemas.openxmlformats.org/spreadsheetml/2006/main" count="412" uniqueCount="30">
  <si>
    <t>KundID</t>
  </si>
  <si>
    <t>Ålder</t>
  </si>
  <si>
    <t>Kön</t>
  </si>
  <si>
    <t>Stad</t>
  </si>
  <si>
    <t>Kvinna</t>
  </si>
  <si>
    <t>Göteborg</t>
  </si>
  <si>
    <t>Halmstad</t>
  </si>
  <si>
    <t>Man</t>
  </si>
  <si>
    <t>Stockholm</t>
  </si>
  <si>
    <t>Jönköping</t>
  </si>
  <si>
    <t>Uppsala</t>
  </si>
  <si>
    <t>Helsingborg</t>
  </si>
  <si>
    <t>Malmö</t>
  </si>
  <si>
    <t>Linköping</t>
  </si>
  <si>
    <t>Norrköping</t>
  </si>
  <si>
    <t>Umeå</t>
  </si>
  <si>
    <t>Eskilstuna</t>
  </si>
  <si>
    <t>Växjö</t>
  </si>
  <si>
    <t>Örebro</t>
  </si>
  <si>
    <t>Borås</t>
  </si>
  <si>
    <t>Gävle</t>
  </si>
  <si>
    <t>Södertälje</t>
  </si>
  <si>
    <t>Lund</t>
  </si>
  <si>
    <t>Täby</t>
  </si>
  <si>
    <t>Karlstad</t>
  </si>
  <si>
    <t>Västerås</t>
  </si>
  <si>
    <t>Kod</t>
  </si>
  <si>
    <t>ID</t>
  </si>
  <si>
    <t>Tal</t>
  </si>
  <si>
    <t>Plats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</si>
</sst>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theme="5" tint="0.39997558519241921"/>
      </left>
      <right/>
      <top style="thin">
        <color indexed="8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indexed="8"/>
      </top>
      <bottom style="thin">
        <color theme="5" tint="0.39997558519241921"/>
      </bottom>
      <diagonal/>
    </border>
    <border>
      <left/>
      <right/>
      <top style="thin">
        <color indexed="8"/>
      </top>
      <bottom style="thin">
        <color theme="5" tint="0.39997558519241921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4" fillId="0" borderId="1" xfId="1" applyFont="1" applyBorder="1" applyAlignment="1">
      <alignment horizontal="right"/>
    </xf>
    <xf numFmtId="0" fontId="4" fillId="0" borderId="1" xfId="1" applyFont="1" applyBorder="1"/>
    <xf numFmtId="0" fontId="4" fillId="0" borderId="2" xfId="1" applyFont="1" applyBorder="1" applyAlignment="1">
      <alignment horizontal="right"/>
    </xf>
    <xf numFmtId="0" fontId="4" fillId="0" borderId="2" xfId="1" applyFont="1" applyBorder="1"/>
    <xf numFmtId="0" fontId="2" fillId="0" borderId="0" xfId="0" applyFont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4" xfId="0" applyFont="1" applyFill="1" applyBorder="1"/>
    <xf numFmtId="0" fontId="4" fillId="0" borderId="0" xfId="1" applyFont="1"/>
  </cellXfs>
  <cellStyles count="2">
    <cellStyle name="Normal" xfId="0" builtinId="0"/>
    <cellStyle name="Normal_D_Kundklubb" xfId="1" xr:uid="{579AED2F-A0F7-4A68-B097-DC301C9DC799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border outline="0">
        <bottom style="thin">
          <color indexed="8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FF97B1-7A73-496E-9702-14CBA84ABFDA}" name="Kundtabell" displayName="Kundtabell" ref="A1:D201" totalsRowShown="0" headerRowBorderDxfId="6" tableBorderDxfId="5" totalsRowBorderDxfId="4">
  <autoFilter ref="A1:D201" xr:uid="{C9FF97B1-7A73-496E-9702-14CBA84ABFDA}"/>
  <tableColumns count="4">
    <tableColumn id="1" xr3:uid="{6B5936C0-6C7A-4429-BBCE-090383F2C71A}" name="KundID" dataDxfId="3" dataCellStyle="Normal_D_Kundklubb"/>
    <tableColumn id="2" xr3:uid="{80666708-A325-4DF1-9AD5-D226DA5BF286}" name="Ålder" dataDxfId="2" dataCellStyle="Normal_D_Kundklubb"/>
    <tableColumn id="3" xr3:uid="{94D302DE-8E23-436A-AE5C-A86C5D910009}" name="Kön" dataDxfId="1" dataCellStyle="Normal_D_Kundklubb"/>
    <tableColumn id="4" xr3:uid="{EB745435-F83A-4EA9-9B39-2E6D54D07292}" name="Stad" dataDxfId="0" dataCellStyle="Normal_D_Kundklubb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vninga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F75B5"/>
      </a:accent1>
      <a:accent2>
        <a:srgbClr val="548235"/>
      </a:accent2>
      <a:accent3>
        <a:srgbClr val="D9D9D9"/>
      </a:accent3>
      <a:accent4>
        <a:srgbClr val="FFF2CC"/>
      </a:accent4>
      <a:accent5>
        <a:srgbClr val="9BC2E6"/>
      </a:accent5>
      <a:accent6>
        <a:srgbClr val="E2EFDA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4BE43-4317-40E6-90A9-D023B792C0B1}">
  <dimension ref="A1:O501"/>
  <sheetViews>
    <sheetView tabSelected="1" workbookViewId="0"/>
  </sheetViews>
  <sheetFormatPr defaultRowHeight="18.75" x14ac:dyDescent="0.3"/>
  <cols>
    <col min="4" max="4" width="8.09765625" bestFit="1" customWidth="1"/>
    <col min="5" max="5" width="3.19921875" customWidth="1"/>
    <col min="8" max="8" width="3.19921875" customWidth="1"/>
    <col min="9" max="9" width="10.09765625" bestFit="1" customWidth="1"/>
    <col min="11" max="11" width="3.8984375" customWidth="1"/>
    <col min="12" max="12" width="7.296875" customWidth="1"/>
    <col min="13" max="13" width="5.296875" customWidth="1"/>
    <col min="14" max="15" width="7.296875" customWidth="1"/>
  </cols>
  <sheetData>
    <row r="1" spans="1:15" x14ac:dyDescent="0.3">
      <c r="A1" t="s">
        <v>0</v>
      </c>
      <c r="B1" t="s">
        <v>1</v>
      </c>
      <c r="C1" t="s">
        <v>2</v>
      </c>
      <c r="D1" t="s">
        <v>3</v>
      </c>
      <c r="F1" s="5" t="s">
        <v>2</v>
      </c>
      <c r="G1" s="5" t="s">
        <v>26</v>
      </c>
      <c r="H1" s="5"/>
      <c r="I1" s="5" t="s">
        <v>3</v>
      </c>
      <c r="J1" s="5" t="s">
        <v>29</v>
      </c>
      <c r="L1" s="6" t="s">
        <v>27</v>
      </c>
      <c r="M1" s="7" t="s">
        <v>28</v>
      </c>
      <c r="N1" s="7" t="s">
        <v>26</v>
      </c>
      <c r="O1" s="8" t="s">
        <v>29</v>
      </c>
    </row>
    <row r="2" spans="1:15" x14ac:dyDescent="0.3">
      <c r="A2" s="1">
        <v>26523</v>
      </c>
      <c r="B2" s="1">
        <v>78</v>
      </c>
      <c r="C2" s="2" t="s">
        <v>4</v>
      </c>
      <c r="D2" s="2" t="s">
        <v>5</v>
      </c>
      <c r="E2" s="9"/>
      <c r="F2" t="str" cm="1">
        <f t="array" ref="F2:F3">_xlfn.UNIQUE(Kundtabell[Kön])</f>
        <v>Kvinna</v>
      </c>
      <c r="G2" t="str" cm="1">
        <f t="array" ref="G2:G3">"Kod"&amp;_xlfn.SEQUENCE(COUNTA(_xlfn.UNIQUE(Kundtabell[Kön])))</f>
        <v>Kod1</v>
      </c>
      <c r="I2" t="str" cm="1">
        <f t="array" ref="I2:I21">_xlfn.UNIQUE(Kundtabell[Stad])</f>
        <v>Göteborg</v>
      </c>
      <c r="J2" t="str" cm="1">
        <f t="array" ref="J2:J21">"Plats" &amp; _xlfn.SEQUENCE(COUNTA(_xlfn.UNIQUE(Kundtabell[Stad])))</f>
        <v>Plats1</v>
      </c>
      <c r="L2" cm="1">
        <f t="array" ref="L2:L201">Kundtabell[KundID]</f>
        <v>26523</v>
      </c>
      <c r="M2" cm="1">
        <f t="array" ref="M2:M201">Kundtabell[Ålder]</f>
        <v>78</v>
      </c>
      <c r="N2" t="str" cm="1">
        <f t="array" ref="N2">_xlfn.XLOOKUP(Kundtabell[[#This Row],[Kön]],_xlfn.ANCHORARRAY($F$2),_xlfn.ANCHORARRAY($G$2))</f>
        <v>Kod1</v>
      </c>
      <c r="O2" t="str" cm="1">
        <f t="array" ref="O2">_xlfn.XLOOKUP(Kundtabell[[#This Row],[Stad]],_xlfn.ANCHORARRAY($I$2),_xlfn.ANCHORARRAY($J$2))</f>
        <v>Plats1</v>
      </c>
    </row>
    <row r="3" spans="1:15" x14ac:dyDescent="0.3">
      <c r="A3" s="1">
        <v>26524</v>
      </c>
      <c r="B3" s="1">
        <v>30</v>
      </c>
      <c r="C3" s="2" t="s">
        <v>4</v>
      </c>
      <c r="D3" s="2" t="s">
        <v>6</v>
      </c>
      <c r="E3" s="9"/>
      <c r="F3" t="str">
        <v>Man</v>
      </c>
      <c r="G3" t="str">
        <v>Kod2</v>
      </c>
      <c r="I3" t="str">
        <v>Halmstad</v>
      </c>
      <c r="J3" t="str">
        <v>Plats2</v>
      </c>
      <c r="L3">
        <v>26524</v>
      </c>
      <c r="M3">
        <v>30</v>
      </c>
      <c r="N3" t="str" cm="1">
        <f t="array" ref="N3">_xlfn.XLOOKUP(Kundtabell[[#This Row],[Kön]],_xlfn.ANCHORARRAY($F$2),_xlfn.ANCHORARRAY($G$2))</f>
        <v>Kod1</v>
      </c>
      <c r="O3" t="str" cm="1">
        <f t="array" ref="O3">_xlfn.XLOOKUP(Kundtabell[[#This Row],[Stad]],_xlfn.ANCHORARRAY($I$2),_xlfn.ANCHORARRAY($J$2))</f>
        <v>Plats2</v>
      </c>
    </row>
    <row r="4" spans="1:15" x14ac:dyDescent="0.3">
      <c r="A4" s="1">
        <v>26525</v>
      </c>
      <c r="B4" s="1">
        <v>49</v>
      </c>
      <c r="C4" s="2" t="s">
        <v>7</v>
      </c>
      <c r="D4" s="2" t="s">
        <v>8</v>
      </c>
      <c r="E4" s="9"/>
      <c r="I4" t="str">
        <v>Stockholm</v>
      </c>
      <c r="J4" t="str">
        <v>Plats3</v>
      </c>
      <c r="L4">
        <v>26525</v>
      </c>
      <c r="M4">
        <v>49</v>
      </c>
      <c r="N4" t="str" cm="1">
        <f t="array" ref="N4">_xlfn.XLOOKUP(Kundtabell[[#This Row],[Kön]],_xlfn.ANCHORARRAY($F$2),_xlfn.ANCHORARRAY($G$2))</f>
        <v>Kod2</v>
      </c>
      <c r="O4" t="str" cm="1">
        <f t="array" ref="O4">_xlfn.XLOOKUP(Kundtabell[[#This Row],[Stad]],_xlfn.ANCHORARRAY($I$2),_xlfn.ANCHORARRAY($J$2))</f>
        <v>Plats3</v>
      </c>
    </row>
    <row r="5" spans="1:15" x14ac:dyDescent="0.3">
      <c r="A5" s="1">
        <v>26526</v>
      </c>
      <c r="B5" s="1">
        <v>32</v>
      </c>
      <c r="C5" s="2" t="s">
        <v>7</v>
      </c>
      <c r="D5" s="2" t="s">
        <v>9</v>
      </c>
      <c r="E5" s="9"/>
      <c r="I5" t="str">
        <v>Jönköping</v>
      </c>
      <c r="J5" t="str">
        <v>Plats4</v>
      </c>
      <c r="L5">
        <v>26526</v>
      </c>
      <c r="M5">
        <v>32</v>
      </c>
      <c r="N5" t="str" cm="1">
        <f t="array" ref="N5">_xlfn.XLOOKUP(Kundtabell[[#This Row],[Kön]],_xlfn.ANCHORARRAY($F$2),_xlfn.ANCHORARRAY($G$2))</f>
        <v>Kod2</v>
      </c>
      <c r="O5" t="str" cm="1">
        <f t="array" ref="O5">_xlfn.XLOOKUP(Kundtabell[[#This Row],[Stad]],_xlfn.ANCHORARRAY($I$2),_xlfn.ANCHORARRAY($J$2))</f>
        <v>Plats4</v>
      </c>
    </row>
    <row r="6" spans="1:15" x14ac:dyDescent="0.3">
      <c r="A6" s="1">
        <v>26527</v>
      </c>
      <c r="B6" s="1">
        <v>42</v>
      </c>
      <c r="C6" s="2" t="s">
        <v>7</v>
      </c>
      <c r="D6" s="2" t="s">
        <v>5</v>
      </c>
      <c r="E6" s="9"/>
      <c r="I6" t="str">
        <v>Uppsala</v>
      </c>
      <c r="J6" t="str">
        <v>Plats5</v>
      </c>
      <c r="L6">
        <v>26527</v>
      </c>
      <c r="M6">
        <v>42</v>
      </c>
      <c r="N6" t="str" cm="1">
        <f t="array" ref="N6">_xlfn.XLOOKUP(Kundtabell[[#This Row],[Kön]],_xlfn.ANCHORARRAY($F$2),_xlfn.ANCHORARRAY($G$2))</f>
        <v>Kod2</v>
      </c>
      <c r="O6" t="str" cm="1">
        <f t="array" ref="O6">_xlfn.XLOOKUP(Kundtabell[[#This Row],[Stad]],_xlfn.ANCHORARRAY($I$2),_xlfn.ANCHORARRAY($J$2))</f>
        <v>Plats1</v>
      </c>
    </row>
    <row r="7" spans="1:15" x14ac:dyDescent="0.3">
      <c r="A7" s="1">
        <v>26528</v>
      </c>
      <c r="B7" s="1">
        <v>38</v>
      </c>
      <c r="C7" s="2" t="s">
        <v>7</v>
      </c>
      <c r="D7" s="2" t="s">
        <v>10</v>
      </c>
      <c r="E7" s="9"/>
      <c r="I7" t="str">
        <v>Helsingborg</v>
      </c>
      <c r="J7" t="str">
        <v>Plats6</v>
      </c>
      <c r="L7">
        <v>26528</v>
      </c>
      <c r="M7">
        <v>38</v>
      </c>
      <c r="N7" t="str" cm="1">
        <f t="array" ref="N7">_xlfn.XLOOKUP(Kundtabell[[#This Row],[Kön]],_xlfn.ANCHORARRAY($F$2),_xlfn.ANCHORARRAY($G$2))</f>
        <v>Kod2</v>
      </c>
      <c r="O7" t="str" cm="1">
        <f t="array" ref="O7">_xlfn.XLOOKUP(Kundtabell[[#This Row],[Stad]],_xlfn.ANCHORARRAY($I$2),_xlfn.ANCHORARRAY($J$2))</f>
        <v>Plats5</v>
      </c>
    </row>
    <row r="8" spans="1:15" x14ac:dyDescent="0.3">
      <c r="A8" s="1">
        <v>26529</v>
      </c>
      <c r="B8" s="1">
        <v>49</v>
      </c>
      <c r="C8" s="2" t="s">
        <v>7</v>
      </c>
      <c r="D8" s="2" t="s">
        <v>8</v>
      </c>
      <c r="E8" s="9"/>
      <c r="I8" t="str">
        <v>Malmö</v>
      </c>
      <c r="J8" t="str">
        <v>Plats7</v>
      </c>
      <c r="L8">
        <v>26529</v>
      </c>
      <c r="M8">
        <v>49</v>
      </c>
      <c r="N8" t="str" cm="1">
        <f t="array" ref="N8">_xlfn.XLOOKUP(Kundtabell[[#This Row],[Kön]],_xlfn.ANCHORARRAY($F$2),_xlfn.ANCHORARRAY($G$2))</f>
        <v>Kod2</v>
      </c>
      <c r="O8" t="str" cm="1">
        <f t="array" ref="O8">_xlfn.XLOOKUP(Kundtabell[[#This Row],[Stad]],_xlfn.ANCHORARRAY($I$2),_xlfn.ANCHORARRAY($J$2))</f>
        <v>Plats3</v>
      </c>
    </row>
    <row r="9" spans="1:15" x14ac:dyDescent="0.3">
      <c r="A9" s="1">
        <v>26530</v>
      </c>
      <c r="B9" s="1">
        <v>31</v>
      </c>
      <c r="C9" s="2" t="s">
        <v>4</v>
      </c>
      <c r="D9" s="2" t="s">
        <v>8</v>
      </c>
      <c r="E9" s="9"/>
      <c r="I9" t="str">
        <v>Linköping</v>
      </c>
      <c r="J9" t="str">
        <v>Plats8</v>
      </c>
      <c r="L9">
        <v>26530</v>
      </c>
      <c r="M9">
        <v>31</v>
      </c>
      <c r="N9" t="str" cm="1">
        <f t="array" ref="N9">_xlfn.XLOOKUP(Kundtabell[[#This Row],[Kön]],_xlfn.ANCHORARRAY($F$2),_xlfn.ANCHORARRAY($G$2))</f>
        <v>Kod1</v>
      </c>
      <c r="O9" t="str" cm="1">
        <f t="array" ref="O9">_xlfn.XLOOKUP(Kundtabell[[#This Row],[Stad]],_xlfn.ANCHORARRAY($I$2),_xlfn.ANCHORARRAY($J$2))</f>
        <v>Plats3</v>
      </c>
    </row>
    <row r="10" spans="1:15" x14ac:dyDescent="0.3">
      <c r="A10" s="1">
        <v>26531</v>
      </c>
      <c r="B10" s="1">
        <v>47</v>
      </c>
      <c r="C10" s="2" t="s">
        <v>7</v>
      </c>
      <c r="D10" s="2" t="s">
        <v>8</v>
      </c>
      <c r="E10" s="9"/>
      <c r="I10" t="str">
        <v>Norrköping</v>
      </c>
      <c r="J10" t="str">
        <v>Plats9</v>
      </c>
      <c r="L10">
        <v>26531</v>
      </c>
      <c r="M10">
        <v>47</v>
      </c>
      <c r="N10" t="str" cm="1">
        <f t="array" ref="N10">_xlfn.XLOOKUP(Kundtabell[[#This Row],[Kön]],_xlfn.ANCHORARRAY($F$2),_xlfn.ANCHORARRAY($G$2))</f>
        <v>Kod2</v>
      </c>
      <c r="O10" t="str" cm="1">
        <f t="array" ref="O10">_xlfn.XLOOKUP(Kundtabell[[#This Row],[Stad]],_xlfn.ANCHORARRAY($I$2),_xlfn.ANCHORARRAY($J$2))</f>
        <v>Plats3</v>
      </c>
    </row>
    <row r="11" spans="1:15" x14ac:dyDescent="0.3">
      <c r="A11" s="1">
        <v>26532</v>
      </c>
      <c r="B11" s="1">
        <v>23</v>
      </c>
      <c r="C11" s="2" t="s">
        <v>4</v>
      </c>
      <c r="D11" s="2" t="s">
        <v>5</v>
      </c>
      <c r="E11" s="9"/>
      <c r="I11" t="str">
        <v>Umeå</v>
      </c>
      <c r="J11" t="str">
        <v>Plats10</v>
      </c>
      <c r="L11">
        <v>26532</v>
      </c>
      <c r="M11">
        <v>23</v>
      </c>
      <c r="N11" t="str" cm="1">
        <f t="array" ref="N11">_xlfn.XLOOKUP(Kundtabell[[#This Row],[Kön]],_xlfn.ANCHORARRAY($F$2),_xlfn.ANCHORARRAY($G$2))</f>
        <v>Kod1</v>
      </c>
      <c r="O11" t="str" cm="1">
        <f t="array" ref="O11">_xlfn.XLOOKUP(Kundtabell[[#This Row],[Stad]],_xlfn.ANCHORARRAY($I$2),_xlfn.ANCHORARRAY($J$2))</f>
        <v>Plats1</v>
      </c>
    </row>
    <row r="12" spans="1:15" x14ac:dyDescent="0.3">
      <c r="A12" s="1">
        <v>26533</v>
      </c>
      <c r="B12" s="1">
        <v>38</v>
      </c>
      <c r="C12" s="2" t="s">
        <v>4</v>
      </c>
      <c r="D12" s="2" t="s">
        <v>8</v>
      </c>
      <c r="E12" s="9"/>
      <c r="I12" t="str">
        <v>Eskilstuna</v>
      </c>
      <c r="J12" t="str">
        <v>Plats11</v>
      </c>
      <c r="L12">
        <v>26533</v>
      </c>
      <c r="M12">
        <v>38</v>
      </c>
      <c r="N12" t="str" cm="1">
        <f t="array" ref="N12">_xlfn.XLOOKUP(Kundtabell[[#This Row],[Kön]],_xlfn.ANCHORARRAY($F$2),_xlfn.ANCHORARRAY($G$2))</f>
        <v>Kod1</v>
      </c>
      <c r="O12" t="str" cm="1">
        <f t="array" ref="O12">_xlfn.XLOOKUP(Kundtabell[[#This Row],[Stad]],_xlfn.ANCHORARRAY($I$2),_xlfn.ANCHORARRAY($J$2))</f>
        <v>Plats3</v>
      </c>
    </row>
    <row r="13" spans="1:15" x14ac:dyDescent="0.3">
      <c r="A13" s="1">
        <v>26534</v>
      </c>
      <c r="B13" s="1">
        <v>41</v>
      </c>
      <c r="C13" s="2" t="s">
        <v>4</v>
      </c>
      <c r="D13" s="2" t="s">
        <v>5</v>
      </c>
      <c r="E13" s="9"/>
      <c r="I13" t="str">
        <v>Växjö</v>
      </c>
      <c r="J13" t="str">
        <v>Plats12</v>
      </c>
      <c r="L13">
        <v>26534</v>
      </c>
      <c r="M13">
        <v>41</v>
      </c>
      <c r="N13" t="str" cm="1">
        <f t="array" ref="N13">_xlfn.XLOOKUP(Kundtabell[[#This Row],[Kön]],_xlfn.ANCHORARRAY($F$2),_xlfn.ANCHORARRAY($G$2))</f>
        <v>Kod1</v>
      </c>
      <c r="O13" t="str" cm="1">
        <f t="array" ref="O13">_xlfn.XLOOKUP(Kundtabell[[#This Row],[Stad]],_xlfn.ANCHORARRAY($I$2),_xlfn.ANCHORARRAY($J$2))</f>
        <v>Plats1</v>
      </c>
    </row>
    <row r="14" spans="1:15" x14ac:dyDescent="0.3">
      <c r="A14" s="1">
        <v>26535</v>
      </c>
      <c r="B14" s="1">
        <v>41</v>
      </c>
      <c r="C14" s="2" t="s">
        <v>4</v>
      </c>
      <c r="D14" s="2" t="s">
        <v>5</v>
      </c>
      <c r="E14" s="9"/>
      <c r="I14" t="str">
        <v>Örebro</v>
      </c>
      <c r="J14" t="str">
        <v>Plats13</v>
      </c>
      <c r="L14">
        <v>26535</v>
      </c>
      <c r="M14">
        <v>41</v>
      </c>
      <c r="N14" t="str" cm="1">
        <f t="array" ref="N14">_xlfn.XLOOKUP(Kundtabell[[#This Row],[Kön]],_xlfn.ANCHORARRAY($F$2),_xlfn.ANCHORARRAY($G$2))</f>
        <v>Kod1</v>
      </c>
      <c r="O14" t="str" cm="1">
        <f t="array" ref="O14">_xlfn.XLOOKUP(Kundtabell[[#This Row],[Stad]],_xlfn.ANCHORARRAY($I$2),_xlfn.ANCHORARRAY($J$2))</f>
        <v>Plats1</v>
      </c>
    </row>
    <row r="15" spans="1:15" x14ac:dyDescent="0.3">
      <c r="A15" s="1">
        <v>26536</v>
      </c>
      <c r="B15" s="1">
        <v>56</v>
      </c>
      <c r="C15" s="2" t="s">
        <v>4</v>
      </c>
      <c r="D15" s="2" t="s">
        <v>11</v>
      </c>
      <c r="E15" s="9"/>
      <c r="I15" t="str">
        <v>Borås</v>
      </c>
      <c r="J15" t="str">
        <v>Plats14</v>
      </c>
      <c r="L15">
        <v>26536</v>
      </c>
      <c r="M15">
        <v>56</v>
      </c>
      <c r="N15" t="str" cm="1">
        <f t="array" ref="N15">_xlfn.XLOOKUP(Kundtabell[[#This Row],[Kön]],_xlfn.ANCHORARRAY($F$2),_xlfn.ANCHORARRAY($G$2))</f>
        <v>Kod1</v>
      </c>
      <c r="O15" t="str" cm="1">
        <f t="array" ref="O15">_xlfn.XLOOKUP(Kundtabell[[#This Row],[Stad]],_xlfn.ANCHORARRAY($I$2),_xlfn.ANCHORARRAY($J$2))</f>
        <v>Plats6</v>
      </c>
    </row>
    <row r="16" spans="1:15" x14ac:dyDescent="0.3">
      <c r="A16" s="1">
        <v>26537</v>
      </c>
      <c r="B16" s="1">
        <v>65</v>
      </c>
      <c r="C16" s="2" t="s">
        <v>7</v>
      </c>
      <c r="D16" s="2" t="s">
        <v>12</v>
      </c>
      <c r="E16" s="9"/>
      <c r="I16" t="str">
        <v>Gävle</v>
      </c>
      <c r="J16" t="str">
        <v>Plats15</v>
      </c>
      <c r="L16">
        <v>26537</v>
      </c>
      <c r="M16">
        <v>65</v>
      </c>
      <c r="N16" t="str" cm="1">
        <f t="array" ref="N16">_xlfn.XLOOKUP(Kundtabell[[#This Row],[Kön]],_xlfn.ANCHORARRAY($F$2),_xlfn.ANCHORARRAY($G$2))</f>
        <v>Kod2</v>
      </c>
      <c r="O16" t="str" cm="1">
        <f t="array" ref="O16">_xlfn.XLOOKUP(Kundtabell[[#This Row],[Stad]],_xlfn.ANCHORARRAY($I$2),_xlfn.ANCHORARRAY($J$2))</f>
        <v>Plats7</v>
      </c>
    </row>
    <row r="17" spans="1:15" x14ac:dyDescent="0.3">
      <c r="A17" s="1">
        <v>26538</v>
      </c>
      <c r="B17" s="1">
        <v>37</v>
      </c>
      <c r="C17" s="2" t="s">
        <v>7</v>
      </c>
      <c r="D17" s="2" t="s">
        <v>10</v>
      </c>
      <c r="E17" s="9"/>
      <c r="I17" t="str">
        <v>Södertälje</v>
      </c>
      <c r="J17" t="str">
        <v>Plats16</v>
      </c>
      <c r="L17">
        <v>26538</v>
      </c>
      <c r="M17">
        <v>37</v>
      </c>
      <c r="N17" t="str" cm="1">
        <f t="array" ref="N17">_xlfn.XLOOKUP(Kundtabell[[#This Row],[Kön]],_xlfn.ANCHORARRAY($F$2),_xlfn.ANCHORARRAY($G$2))</f>
        <v>Kod2</v>
      </c>
      <c r="O17" t="str" cm="1">
        <f t="array" ref="O17">_xlfn.XLOOKUP(Kundtabell[[#This Row],[Stad]],_xlfn.ANCHORARRAY($I$2),_xlfn.ANCHORARRAY($J$2))</f>
        <v>Plats5</v>
      </c>
    </row>
    <row r="18" spans="1:15" x14ac:dyDescent="0.3">
      <c r="A18" s="1">
        <v>26539</v>
      </c>
      <c r="B18" s="1">
        <v>36</v>
      </c>
      <c r="C18" s="2" t="s">
        <v>7</v>
      </c>
      <c r="D18" s="2" t="s">
        <v>13</v>
      </c>
      <c r="E18" s="9"/>
      <c r="I18" t="str">
        <v>Lund</v>
      </c>
      <c r="J18" t="str">
        <v>Plats17</v>
      </c>
      <c r="L18">
        <v>26539</v>
      </c>
      <c r="M18">
        <v>36</v>
      </c>
      <c r="N18" t="str" cm="1">
        <f t="array" ref="N18">_xlfn.XLOOKUP(Kundtabell[[#This Row],[Kön]],_xlfn.ANCHORARRAY($F$2),_xlfn.ANCHORARRAY($G$2))</f>
        <v>Kod2</v>
      </c>
      <c r="O18" t="str" cm="1">
        <f t="array" ref="O18">_xlfn.XLOOKUP(Kundtabell[[#This Row],[Stad]],_xlfn.ANCHORARRAY($I$2),_xlfn.ANCHORARRAY($J$2))</f>
        <v>Plats8</v>
      </c>
    </row>
    <row r="19" spans="1:15" x14ac:dyDescent="0.3">
      <c r="A19" s="1">
        <v>26540</v>
      </c>
      <c r="B19" s="1">
        <v>42</v>
      </c>
      <c r="C19" s="2" t="s">
        <v>7</v>
      </c>
      <c r="D19" s="2" t="s">
        <v>14</v>
      </c>
      <c r="E19" s="9"/>
      <c r="I19" t="str">
        <v>Täby</v>
      </c>
      <c r="J19" t="str">
        <v>Plats18</v>
      </c>
      <c r="L19">
        <v>26540</v>
      </c>
      <c r="M19">
        <v>42</v>
      </c>
      <c r="N19" t="str" cm="1">
        <f t="array" ref="N19">_xlfn.XLOOKUP(Kundtabell[[#This Row],[Kön]],_xlfn.ANCHORARRAY($F$2),_xlfn.ANCHORARRAY($G$2))</f>
        <v>Kod2</v>
      </c>
      <c r="O19" t="str" cm="1">
        <f t="array" ref="O19">_xlfn.XLOOKUP(Kundtabell[[#This Row],[Stad]],_xlfn.ANCHORARRAY($I$2),_xlfn.ANCHORARRAY($J$2))</f>
        <v>Plats9</v>
      </c>
    </row>
    <row r="20" spans="1:15" x14ac:dyDescent="0.3">
      <c r="A20" s="1">
        <v>26541</v>
      </c>
      <c r="B20" s="1">
        <v>44</v>
      </c>
      <c r="C20" s="2" t="s">
        <v>4</v>
      </c>
      <c r="D20" s="2" t="s">
        <v>5</v>
      </c>
      <c r="E20" s="9"/>
      <c r="I20" t="str">
        <v>Karlstad</v>
      </c>
      <c r="J20" t="str">
        <v>Plats19</v>
      </c>
      <c r="L20">
        <v>26541</v>
      </c>
      <c r="M20">
        <v>44</v>
      </c>
      <c r="N20" t="str" cm="1">
        <f t="array" ref="N20">_xlfn.XLOOKUP(Kundtabell[[#This Row],[Kön]],_xlfn.ANCHORARRAY($F$2),_xlfn.ANCHORARRAY($G$2))</f>
        <v>Kod1</v>
      </c>
      <c r="O20" t="str" cm="1">
        <f t="array" ref="O20">_xlfn.XLOOKUP(Kundtabell[[#This Row],[Stad]],_xlfn.ANCHORARRAY($I$2),_xlfn.ANCHORARRAY($J$2))</f>
        <v>Plats1</v>
      </c>
    </row>
    <row r="21" spans="1:15" x14ac:dyDescent="0.3">
      <c r="A21" s="1">
        <v>26542</v>
      </c>
      <c r="B21" s="1">
        <v>25</v>
      </c>
      <c r="C21" s="2" t="s">
        <v>4</v>
      </c>
      <c r="D21" s="2" t="s">
        <v>15</v>
      </c>
      <c r="E21" s="9"/>
      <c r="I21" t="str">
        <v>Västerås</v>
      </c>
      <c r="J21" t="str">
        <v>Plats20</v>
      </c>
      <c r="L21">
        <v>26542</v>
      </c>
      <c r="M21">
        <v>25</v>
      </c>
      <c r="N21" t="str" cm="1">
        <f t="array" ref="N21">_xlfn.XLOOKUP(Kundtabell[[#This Row],[Kön]],_xlfn.ANCHORARRAY($F$2),_xlfn.ANCHORARRAY($G$2))</f>
        <v>Kod1</v>
      </c>
      <c r="O21" t="str" cm="1">
        <f t="array" ref="O21">_xlfn.XLOOKUP(Kundtabell[[#This Row],[Stad]],_xlfn.ANCHORARRAY($I$2),_xlfn.ANCHORARRAY($J$2))</f>
        <v>Plats10</v>
      </c>
    </row>
    <row r="22" spans="1:15" x14ac:dyDescent="0.3">
      <c r="A22" s="1">
        <v>26543</v>
      </c>
      <c r="B22" s="1">
        <v>40</v>
      </c>
      <c r="C22" s="2" t="s">
        <v>7</v>
      </c>
      <c r="D22" s="2" t="s">
        <v>5</v>
      </c>
      <c r="E22" s="9"/>
      <c r="L22">
        <v>26543</v>
      </c>
      <c r="M22">
        <v>40</v>
      </c>
      <c r="N22" t="str" cm="1">
        <f t="array" ref="N22">_xlfn.XLOOKUP(Kundtabell[[#This Row],[Kön]],_xlfn.ANCHORARRAY($F$2),_xlfn.ANCHORARRAY($G$2))</f>
        <v>Kod2</v>
      </c>
      <c r="O22" t="str" cm="1">
        <f t="array" ref="O22">_xlfn.XLOOKUP(Kundtabell[[#This Row],[Stad]],_xlfn.ANCHORARRAY($I$2),_xlfn.ANCHORARRAY($J$2))</f>
        <v>Plats1</v>
      </c>
    </row>
    <row r="23" spans="1:15" x14ac:dyDescent="0.3">
      <c r="A23" s="1">
        <v>26544</v>
      </c>
      <c r="B23" s="1">
        <v>36</v>
      </c>
      <c r="C23" s="2" t="s">
        <v>7</v>
      </c>
      <c r="D23" s="2" t="s">
        <v>16</v>
      </c>
      <c r="E23" s="9"/>
      <c r="L23">
        <v>26544</v>
      </c>
      <c r="M23">
        <v>36</v>
      </c>
      <c r="N23" t="str" cm="1">
        <f t="array" ref="N23">_xlfn.XLOOKUP(Kundtabell[[#This Row],[Kön]],_xlfn.ANCHORARRAY($F$2),_xlfn.ANCHORARRAY($G$2))</f>
        <v>Kod2</v>
      </c>
      <c r="O23" t="str" cm="1">
        <f t="array" ref="O23">_xlfn.XLOOKUP(Kundtabell[[#This Row],[Stad]],_xlfn.ANCHORARRAY($I$2),_xlfn.ANCHORARRAY($J$2))</f>
        <v>Plats11</v>
      </c>
    </row>
    <row r="24" spans="1:15" x14ac:dyDescent="0.3">
      <c r="A24" s="1">
        <v>26545</v>
      </c>
      <c r="B24" s="1">
        <v>42</v>
      </c>
      <c r="C24" s="2" t="s">
        <v>7</v>
      </c>
      <c r="D24" s="2" t="s">
        <v>5</v>
      </c>
      <c r="E24" s="9"/>
      <c r="L24">
        <v>26545</v>
      </c>
      <c r="M24">
        <v>42</v>
      </c>
      <c r="N24" t="str" cm="1">
        <f t="array" ref="N24">_xlfn.XLOOKUP(Kundtabell[[#This Row],[Kön]],_xlfn.ANCHORARRAY($F$2),_xlfn.ANCHORARRAY($G$2))</f>
        <v>Kod2</v>
      </c>
      <c r="O24" t="str" cm="1">
        <f t="array" ref="O24">_xlfn.XLOOKUP(Kundtabell[[#This Row],[Stad]],_xlfn.ANCHORARRAY($I$2),_xlfn.ANCHORARRAY($J$2))</f>
        <v>Plats1</v>
      </c>
    </row>
    <row r="25" spans="1:15" x14ac:dyDescent="0.3">
      <c r="A25" s="1">
        <v>26546</v>
      </c>
      <c r="B25" s="1">
        <v>40</v>
      </c>
      <c r="C25" s="2" t="s">
        <v>7</v>
      </c>
      <c r="D25" s="2" t="s">
        <v>8</v>
      </c>
      <c r="E25" s="9"/>
      <c r="L25">
        <v>26546</v>
      </c>
      <c r="M25">
        <v>40</v>
      </c>
      <c r="N25" t="str" cm="1">
        <f t="array" ref="N25">_xlfn.XLOOKUP(Kundtabell[[#This Row],[Kön]],_xlfn.ANCHORARRAY($F$2),_xlfn.ANCHORARRAY($G$2))</f>
        <v>Kod2</v>
      </c>
      <c r="O25" t="str" cm="1">
        <f t="array" ref="O25">_xlfn.XLOOKUP(Kundtabell[[#This Row],[Stad]],_xlfn.ANCHORARRAY($I$2),_xlfn.ANCHORARRAY($J$2))</f>
        <v>Plats3</v>
      </c>
    </row>
    <row r="26" spans="1:15" x14ac:dyDescent="0.3">
      <c r="A26" s="1">
        <v>26547</v>
      </c>
      <c r="B26" s="1">
        <v>50</v>
      </c>
      <c r="C26" s="2" t="s">
        <v>7</v>
      </c>
      <c r="D26" s="2" t="s">
        <v>13</v>
      </c>
      <c r="E26" s="9"/>
      <c r="L26">
        <v>26547</v>
      </c>
      <c r="M26">
        <v>50</v>
      </c>
      <c r="N26" t="str" cm="1">
        <f t="array" ref="N26">_xlfn.XLOOKUP(Kundtabell[[#This Row],[Kön]],_xlfn.ANCHORARRAY($F$2),_xlfn.ANCHORARRAY($G$2))</f>
        <v>Kod2</v>
      </c>
      <c r="O26" t="str" cm="1">
        <f t="array" ref="O26">_xlfn.XLOOKUP(Kundtabell[[#This Row],[Stad]],_xlfn.ANCHORARRAY($I$2),_xlfn.ANCHORARRAY($J$2))</f>
        <v>Plats8</v>
      </c>
    </row>
    <row r="27" spans="1:15" x14ac:dyDescent="0.3">
      <c r="A27" s="1">
        <v>26548</v>
      </c>
      <c r="B27" s="1">
        <v>27</v>
      </c>
      <c r="C27" s="2" t="s">
        <v>4</v>
      </c>
      <c r="D27" s="2" t="s">
        <v>8</v>
      </c>
      <c r="E27" s="9"/>
      <c r="L27">
        <v>26548</v>
      </c>
      <c r="M27">
        <v>27</v>
      </c>
      <c r="N27" t="str" cm="1">
        <f t="array" ref="N27">_xlfn.XLOOKUP(Kundtabell[[#This Row],[Kön]],_xlfn.ANCHORARRAY($F$2),_xlfn.ANCHORARRAY($G$2))</f>
        <v>Kod1</v>
      </c>
      <c r="O27" t="str" cm="1">
        <f t="array" ref="O27">_xlfn.XLOOKUP(Kundtabell[[#This Row],[Stad]],_xlfn.ANCHORARRAY($I$2),_xlfn.ANCHORARRAY($J$2))</f>
        <v>Plats3</v>
      </c>
    </row>
    <row r="28" spans="1:15" x14ac:dyDescent="0.3">
      <c r="A28" s="1">
        <v>26549</v>
      </c>
      <c r="B28" s="1">
        <v>27</v>
      </c>
      <c r="C28" s="2" t="s">
        <v>7</v>
      </c>
      <c r="D28" s="2" t="s">
        <v>8</v>
      </c>
      <c r="E28" s="9"/>
      <c r="L28">
        <v>26549</v>
      </c>
      <c r="M28">
        <v>27</v>
      </c>
      <c r="N28" t="str" cm="1">
        <f t="array" ref="N28">_xlfn.XLOOKUP(Kundtabell[[#This Row],[Kön]],_xlfn.ANCHORARRAY($F$2),_xlfn.ANCHORARRAY($G$2))</f>
        <v>Kod2</v>
      </c>
      <c r="O28" t="str" cm="1">
        <f t="array" ref="O28">_xlfn.XLOOKUP(Kundtabell[[#This Row],[Stad]],_xlfn.ANCHORARRAY($I$2),_xlfn.ANCHORARRAY($J$2))</f>
        <v>Plats3</v>
      </c>
    </row>
    <row r="29" spans="1:15" x14ac:dyDescent="0.3">
      <c r="A29" s="1">
        <v>26550</v>
      </c>
      <c r="B29" s="1">
        <v>80</v>
      </c>
      <c r="C29" s="2" t="s">
        <v>7</v>
      </c>
      <c r="D29" s="2" t="s">
        <v>5</v>
      </c>
      <c r="E29" s="9"/>
      <c r="L29">
        <v>26550</v>
      </c>
      <c r="M29">
        <v>80</v>
      </c>
      <c r="N29" t="str" cm="1">
        <f t="array" ref="N29">_xlfn.XLOOKUP(Kundtabell[[#This Row],[Kön]],_xlfn.ANCHORARRAY($F$2),_xlfn.ANCHORARRAY($G$2))</f>
        <v>Kod2</v>
      </c>
      <c r="O29" t="str" cm="1">
        <f t="array" ref="O29">_xlfn.XLOOKUP(Kundtabell[[#This Row],[Stad]],_xlfn.ANCHORARRAY($I$2),_xlfn.ANCHORARRAY($J$2))</f>
        <v>Plats1</v>
      </c>
    </row>
    <row r="30" spans="1:15" x14ac:dyDescent="0.3">
      <c r="A30" s="1">
        <v>26551</v>
      </c>
      <c r="B30" s="1">
        <v>32</v>
      </c>
      <c r="C30" s="2" t="s">
        <v>7</v>
      </c>
      <c r="D30" s="2" t="s">
        <v>12</v>
      </c>
      <c r="E30" s="9"/>
      <c r="L30">
        <v>26551</v>
      </c>
      <c r="M30">
        <v>32</v>
      </c>
      <c r="N30" t="str" cm="1">
        <f t="array" ref="N30">_xlfn.XLOOKUP(Kundtabell[[#This Row],[Kön]],_xlfn.ANCHORARRAY($F$2),_xlfn.ANCHORARRAY($G$2))</f>
        <v>Kod2</v>
      </c>
      <c r="O30" t="str" cm="1">
        <f t="array" ref="O30">_xlfn.XLOOKUP(Kundtabell[[#This Row],[Stad]],_xlfn.ANCHORARRAY($I$2),_xlfn.ANCHORARRAY($J$2))</f>
        <v>Plats7</v>
      </c>
    </row>
    <row r="31" spans="1:15" x14ac:dyDescent="0.3">
      <c r="A31" s="1">
        <v>26552</v>
      </c>
      <c r="B31" s="1">
        <v>39</v>
      </c>
      <c r="C31" s="2" t="s">
        <v>4</v>
      </c>
      <c r="D31" s="2" t="s">
        <v>5</v>
      </c>
      <c r="E31" s="9"/>
      <c r="L31">
        <v>26552</v>
      </c>
      <c r="M31">
        <v>39</v>
      </c>
      <c r="N31" t="str" cm="1">
        <f t="array" ref="N31">_xlfn.XLOOKUP(Kundtabell[[#This Row],[Kön]],_xlfn.ANCHORARRAY($F$2),_xlfn.ANCHORARRAY($G$2))</f>
        <v>Kod1</v>
      </c>
      <c r="O31" t="str" cm="1">
        <f t="array" ref="O31">_xlfn.XLOOKUP(Kundtabell[[#This Row],[Stad]],_xlfn.ANCHORARRAY($I$2),_xlfn.ANCHORARRAY($J$2))</f>
        <v>Plats1</v>
      </c>
    </row>
    <row r="32" spans="1:15" x14ac:dyDescent="0.3">
      <c r="A32" s="1">
        <v>26553</v>
      </c>
      <c r="B32" s="1">
        <v>45</v>
      </c>
      <c r="C32" s="2" t="s">
        <v>7</v>
      </c>
      <c r="D32" s="2" t="s">
        <v>5</v>
      </c>
      <c r="E32" s="9"/>
      <c r="L32">
        <v>26553</v>
      </c>
      <c r="M32">
        <v>45</v>
      </c>
      <c r="N32" t="str" cm="1">
        <f t="array" ref="N32">_xlfn.XLOOKUP(Kundtabell[[#This Row],[Kön]],_xlfn.ANCHORARRAY($F$2),_xlfn.ANCHORARRAY($G$2))</f>
        <v>Kod2</v>
      </c>
      <c r="O32" t="str" cm="1">
        <f t="array" ref="O32">_xlfn.XLOOKUP(Kundtabell[[#This Row],[Stad]],_xlfn.ANCHORARRAY($I$2),_xlfn.ANCHORARRAY($J$2))</f>
        <v>Plats1</v>
      </c>
    </row>
    <row r="33" spans="1:15" x14ac:dyDescent="0.3">
      <c r="A33" s="1">
        <v>26554</v>
      </c>
      <c r="B33" s="1">
        <v>64</v>
      </c>
      <c r="C33" s="2" t="s">
        <v>7</v>
      </c>
      <c r="D33" s="2" t="s">
        <v>8</v>
      </c>
      <c r="E33" s="9"/>
      <c r="L33">
        <v>26554</v>
      </c>
      <c r="M33">
        <v>64</v>
      </c>
      <c r="N33" t="str" cm="1">
        <f t="array" ref="N33">_xlfn.XLOOKUP(Kundtabell[[#This Row],[Kön]],_xlfn.ANCHORARRAY($F$2),_xlfn.ANCHORARRAY($G$2))</f>
        <v>Kod2</v>
      </c>
      <c r="O33" t="str" cm="1">
        <f t="array" ref="O33">_xlfn.XLOOKUP(Kundtabell[[#This Row],[Stad]],_xlfn.ANCHORARRAY($I$2),_xlfn.ANCHORARRAY($J$2))</f>
        <v>Plats3</v>
      </c>
    </row>
    <row r="34" spans="1:15" x14ac:dyDescent="0.3">
      <c r="A34" s="1">
        <v>26555</v>
      </c>
      <c r="B34" s="1">
        <v>22</v>
      </c>
      <c r="C34" s="2" t="s">
        <v>7</v>
      </c>
      <c r="D34" s="2" t="s">
        <v>17</v>
      </c>
      <c r="E34" s="9"/>
      <c r="L34">
        <v>26555</v>
      </c>
      <c r="M34">
        <v>22</v>
      </c>
      <c r="N34" t="str" cm="1">
        <f t="array" ref="N34">_xlfn.XLOOKUP(Kundtabell[[#This Row],[Kön]],_xlfn.ANCHORARRAY($F$2),_xlfn.ANCHORARRAY($G$2))</f>
        <v>Kod2</v>
      </c>
      <c r="O34" t="str" cm="1">
        <f t="array" ref="O34">_xlfn.XLOOKUP(Kundtabell[[#This Row],[Stad]],_xlfn.ANCHORARRAY($I$2),_xlfn.ANCHORARRAY($J$2))</f>
        <v>Plats12</v>
      </c>
    </row>
    <row r="35" spans="1:15" x14ac:dyDescent="0.3">
      <c r="A35" s="1">
        <v>26556</v>
      </c>
      <c r="B35" s="1">
        <v>48</v>
      </c>
      <c r="C35" s="2" t="s">
        <v>7</v>
      </c>
      <c r="D35" s="2" t="s">
        <v>8</v>
      </c>
      <c r="E35" s="9"/>
      <c r="L35">
        <v>26556</v>
      </c>
      <c r="M35">
        <v>48</v>
      </c>
      <c r="N35" t="str" cm="1">
        <f t="array" ref="N35">_xlfn.XLOOKUP(Kundtabell[[#This Row],[Kön]],_xlfn.ANCHORARRAY($F$2),_xlfn.ANCHORARRAY($G$2))</f>
        <v>Kod2</v>
      </c>
      <c r="O35" t="str" cm="1">
        <f t="array" ref="O35">_xlfn.XLOOKUP(Kundtabell[[#This Row],[Stad]],_xlfn.ANCHORARRAY($I$2),_xlfn.ANCHORARRAY($J$2))</f>
        <v>Plats3</v>
      </c>
    </row>
    <row r="36" spans="1:15" x14ac:dyDescent="0.3">
      <c r="A36" s="1">
        <v>26557</v>
      </c>
      <c r="B36" s="1">
        <v>39</v>
      </c>
      <c r="C36" s="2" t="s">
        <v>7</v>
      </c>
      <c r="D36" s="2" t="s">
        <v>12</v>
      </c>
      <c r="E36" s="9"/>
      <c r="L36">
        <v>26557</v>
      </c>
      <c r="M36">
        <v>39</v>
      </c>
      <c r="N36" t="str" cm="1">
        <f t="array" ref="N36">_xlfn.XLOOKUP(Kundtabell[[#This Row],[Kön]],_xlfn.ANCHORARRAY($F$2),_xlfn.ANCHORARRAY($G$2))</f>
        <v>Kod2</v>
      </c>
      <c r="O36" t="str" cm="1">
        <f t="array" ref="O36">_xlfn.XLOOKUP(Kundtabell[[#This Row],[Stad]],_xlfn.ANCHORARRAY($I$2),_xlfn.ANCHORARRAY($J$2))</f>
        <v>Plats7</v>
      </c>
    </row>
    <row r="37" spans="1:15" x14ac:dyDescent="0.3">
      <c r="A37" s="1">
        <v>26558</v>
      </c>
      <c r="B37" s="1">
        <v>52</v>
      </c>
      <c r="C37" s="2" t="s">
        <v>4</v>
      </c>
      <c r="D37" s="2" t="s">
        <v>8</v>
      </c>
      <c r="E37" s="9"/>
      <c r="L37">
        <v>26558</v>
      </c>
      <c r="M37">
        <v>52</v>
      </c>
      <c r="N37" t="str" cm="1">
        <f t="array" ref="N37">_xlfn.XLOOKUP(Kundtabell[[#This Row],[Kön]],_xlfn.ANCHORARRAY($F$2),_xlfn.ANCHORARRAY($G$2))</f>
        <v>Kod1</v>
      </c>
      <c r="O37" t="str" cm="1">
        <f t="array" ref="O37">_xlfn.XLOOKUP(Kundtabell[[#This Row],[Stad]],_xlfn.ANCHORARRAY($I$2),_xlfn.ANCHORARRAY($J$2))</f>
        <v>Plats3</v>
      </c>
    </row>
    <row r="38" spans="1:15" x14ac:dyDescent="0.3">
      <c r="A38" s="1">
        <v>26559</v>
      </c>
      <c r="B38" s="1">
        <v>22</v>
      </c>
      <c r="C38" s="2" t="s">
        <v>7</v>
      </c>
      <c r="D38" s="2" t="s">
        <v>5</v>
      </c>
      <c r="E38" s="9"/>
      <c r="L38">
        <v>26559</v>
      </c>
      <c r="M38">
        <v>22</v>
      </c>
      <c r="N38" t="str" cm="1">
        <f t="array" ref="N38">_xlfn.XLOOKUP(Kundtabell[[#This Row],[Kön]],_xlfn.ANCHORARRAY($F$2),_xlfn.ANCHORARRAY($G$2))</f>
        <v>Kod2</v>
      </c>
      <c r="O38" t="str" cm="1">
        <f t="array" ref="O38">_xlfn.XLOOKUP(Kundtabell[[#This Row],[Stad]],_xlfn.ANCHORARRAY($I$2),_xlfn.ANCHORARRAY($J$2))</f>
        <v>Plats1</v>
      </c>
    </row>
    <row r="39" spans="1:15" x14ac:dyDescent="0.3">
      <c r="A39" s="1">
        <v>26560</v>
      </c>
      <c r="B39" s="1">
        <v>19</v>
      </c>
      <c r="C39" s="2" t="s">
        <v>7</v>
      </c>
      <c r="D39" s="2" t="s">
        <v>8</v>
      </c>
      <c r="E39" s="9"/>
      <c r="L39">
        <v>26560</v>
      </c>
      <c r="M39">
        <v>19</v>
      </c>
      <c r="N39" t="str" cm="1">
        <f t="array" ref="N39">_xlfn.XLOOKUP(Kundtabell[[#This Row],[Kön]],_xlfn.ANCHORARRAY($F$2),_xlfn.ANCHORARRAY($G$2))</f>
        <v>Kod2</v>
      </c>
      <c r="O39" t="str" cm="1">
        <f t="array" ref="O39">_xlfn.XLOOKUP(Kundtabell[[#This Row],[Stad]],_xlfn.ANCHORARRAY($I$2),_xlfn.ANCHORARRAY($J$2))</f>
        <v>Plats3</v>
      </c>
    </row>
    <row r="40" spans="1:15" x14ac:dyDescent="0.3">
      <c r="A40" s="1">
        <v>26561</v>
      </c>
      <c r="B40" s="1">
        <v>69</v>
      </c>
      <c r="C40" s="2" t="s">
        <v>4</v>
      </c>
      <c r="D40" s="2" t="s">
        <v>5</v>
      </c>
      <c r="E40" s="9"/>
      <c r="L40">
        <v>26561</v>
      </c>
      <c r="M40">
        <v>69</v>
      </c>
      <c r="N40" t="str" cm="1">
        <f t="array" ref="N40">_xlfn.XLOOKUP(Kundtabell[[#This Row],[Kön]],_xlfn.ANCHORARRAY($F$2),_xlfn.ANCHORARRAY($G$2))</f>
        <v>Kod1</v>
      </c>
      <c r="O40" t="str" cm="1">
        <f t="array" ref="O40">_xlfn.XLOOKUP(Kundtabell[[#This Row],[Stad]],_xlfn.ANCHORARRAY($I$2),_xlfn.ANCHORARRAY($J$2))</f>
        <v>Plats1</v>
      </c>
    </row>
    <row r="41" spans="1:15" x14ac:dyDescent="0.3">
      <c r="A41" s="1">
        <v>26562</v>
      </c>
      <c r="B41" s="1">
        <v>76</v>
      </c>
      <c r="C41" s="2" t="s">
        <v>7</v>
      </c>
      <c r="D41" s="2" t="s">
        <v>18</v>
      </c>
      <c r="E41" s="9"/>
      <c r="L41">
        <v>26562</v>
      </c>
      <c r="M41">
        <v>76</v>
      </c>
      <c r="N41" t="str" cm="1">
        <f t="array" ref="N41">_xlfn.XLOOKUP(Kundtabell[[#This Row],[Kön]],_xlfn.ANCHORARRAY($F$2),_xlfn.ANCHORARRAY($G$2))</f>
        <v>Kod2</v>
      </c>
      <c r="O41" t="str" cm="1">
        <f t="array" ref="O41">_xlfn.XLOOKUP(Kundtabell[[#This Row],[Stad]],_xlfn.ANCHORARRAY($I$2),_xlfn.ANCHORARRAY($J$2))</f>
        <v>Plats13</v>
      </c>
    </row>
    <row r="42" spans="1:15" x14ac:dyDescent="0.3">
      <c r="A42" s="1">
        <v>26563</v>
      </c>
      <c r="B42" s="1">
        <v>45</v>
      </c>
      <c r="C42" s="2" t="s">
        <v>4</v>
      </c>
      <c r="D42" s="2" t="s">
        <v>15</v>
      </c>
      <c r="E42" s="9"/>
      <c r="L42">
        <v>26563</v>
      </c>
      <c r="M42">
        <v>45</v>
      </c>
      <c r="N42" t="str" cm="1">
        <f t="array" ref="N42">_xlfn.XLOOKUP(Kundtabell[[#This Row],[Kön]],_xlfn.ANCHORARRAY($F$2),_xlfn.ANCHORARRAY($G$2))</f>
        <v>Kod1</v>
      </c>
      <c r="O42" t="str" cm="1">
        <f t="array" ref="O42">_xlfn.XLOOKUP(Kundtabell[[#This Row],[Stad]],_xlfn.ANCHORARRAY($I$2),_xlfn.ANCHORARRAY($J$2))</f>
        <v>Plats10</v>
      </c>
    </row>
    <row r="43" spans="1:15" x14ac:dyDescent="0.3">
      <c r="A43" s="1">
        <v>26564</v>
      </c>
      <c r="B43" s="1">
        <v>45</v>
      </c>
      <c r="C43" s="2" t="s">
        <v>4</v>
      </c>
      <c r="D43" s="2" t="s">
        <v>8</v>
      </c>
      <c r="E43" s="9"/>
      <c r="L43">
        <v>26564</v>
      </c>
      <c r="M43">
        <v>45</v>
      </c>
      <c r="N43" t="str" cm="1">
        <f t="array" ref="N43">_xlfn.XLOOKUP(Kundtabell[[#This Row],[Kön]],_xlfn.ANCHORARRAY($F$2),_xlfn.ANCHORARRAY($G$2))</f>
        <v>Kod1</v>
      </c>
      <c r="O43" t="str" cm="1">
        <f t="array" ref="O43">_xlfn.XLOOKUP(Kundtabell[[#This Row],[Stad]],_xlfn.ANCHORARRAY($I$2),_xlfn.ANCHORARRAY($J$2))</f>
        <v>Plats3</v>
      </c>
    </row>
    <row r="44" spans="1:15" x14ac:dyDescent="0.3">
      <c r="A44" s="1">
        <v>26565</v>
      </c>
      <c r="B44" s="1">
        <v>28</v>
      </c>
      <c r="C44" s="2" t="s">
        <v>4</v>
      </c>
      <c r="D44" s="2" t="s">
        <v>17</v>
      </c>
      <c r="E44" s="9"/>
      <c r="L44">
        <v>26565</v>
      </c>
      <c r="M44">
        <v>28</v>
      </c>
      <c r="N44" t="str" cm="1">
        <f t="array" ref="N44">_xlfn.XLOOKUP(Kundtabell[[#This Row],[Kön]],_xlfn.ANCHORARRAY($F$2),_xlfn.ANCHORARRAY($G$2))</f>
        <v>Kod1</v>
      </c>
      <c r="O44" t="str" cm="1">
        <f t="array" ref="O44">_xlfn.XLOOKUP(Kundtabell[[#This Row],[Stad]],_xlfn.ANCHORARRAY($I$2),_xlfn.ANCHORARRAY($J$2))</f>
        <v>Plats12</v>
      </c>
    </row>
    <row r="45" spans="1:15" x14ac:dyDescent="0.3">
      <c r="A45" s="1">
        <v>26566</v>
      </c>
      <c r="B45" s="1">
        <v>55</v>
      </c>
      <c r="C45" s="2" t="s">
        <v>7</v>
      </c>
      <c r="D45" s="2" t="s">
        <v>8</v>
      </c>
      <c r="E45" s="9"/>
      <c r="L45">
        <v>26566</v>
      </c>
      <c r="M45">
        <v>55</v>
      </c>
      <c r="N45" t="str" cm="1">
        <f t="array" ref="N45">_xlfn.XLOOKUP(Kundtabell[[#This Row],[Kön]],_xlfn.ANCHORARRAY($F$2),_xlfn.ANCHORARRAY($G$2))</f>
        <v>Kod2</v>
      </c>
      <c r="O45" t="str" cm="1">
        <f t="array" ref="O45">_xlfn.XLOOKUP(Kundtabell[[#This Row],[Stad]],_xlfn.ANCHORARRAY($I$2),_xlfn.ANCHORARRAY($J$2))</f>
        <v>Plats3</v>
      </c>
    </row>
    <row r="46" spans="1:15" x14ac:dyDescent="0.3">
      <c r="A46" s="1">
        <v>26567</v>
      </c>
      <c r="B46" s="1">
        <v>57</v>
      </c>
      <c r="C46" s="2" t="s">
        <v>7</v>
      </c>
      <c r="D46" s="2" t="s">
        <v>17</v>
      </c>
      <c r="E46" s="9"/>
      <c r="L46">
        <v>26567</v>
      </c>
      <c r="M46">
        <v>57</v>
      </c>
      <c r="N46" t="str" cm="1">
        <f t="array" ref="N46">_xlfn.XLOOKUP(Kundtabell[[#This Row],[Kön]],_xlfn.ANCHORARRAY($F$2),_xlfn.ANCHORARRAY($G$2))</f>
        <v>Kod2</v>
      </c>
      <c r="O46" t="str" cm="1">
        <f t="array" ref="O46">_xlfn.XLOOKUP(Kundtabell[[#This Row],[Stad]],_xlfn.ANCHORARRAY($I$2),_xlfn.ANCHORARRAY($J$2))</f>
        <v>Plats12</v>
      </c>
    </row>
    <row r="47" spans="1:15" x14ac:dyDescent="0.3">
      <c r="A47" s="1">
        <v>26568</v>
      </c>
      <c r="B47" s="1">
        <v>29</v>
      </c>
      <c r="C47" s="2" t="s">
        <v>4</v>
      </c>
      <c r="D47" s="2" t="s">
        <v>8</v>
      </c>
      <c r="E47" s="9"/>
      <c r="L47">
        <v>26568</v>
      </c>
      <c r="M47">
        <v>29</v>
      </c>
      <c r="N47" t="str" cm="1">
        <f t="array" ref="N47">_xlfn.XLOOKUP(Kundtabell[[#This Row],[Kön]],_xlfn.ANCHORARRAY($F$2),_xlfn.ANCHORARRAY($G$2))</f>
        <v>Kod1</v>
      </c>
      <c r="O47" t="str" cm="1">
        <f t="array" ref="O47">_xlfn.XLOOKUP(Kundtabell[[#This Row],[Stad]],_xlfn.ANCHORARRAY($I$2),_xlfn.ANCHORARRAY($J$2))</f>
        <v>Plats3</v>
      </c>
    </row>
    <row r="48" spans="1:15" x14ac:dyDescent="0.3">
      <c r="A48" s="1">
        <v>26569</v>
      </c>
      <c r="B48" s="1">
        <v>37</v>
      </c>
      <c r="C48" s="2" t="s">
        <v>7</v>
      </c>
      <c r="D48" s="2" t="s">
        <v>8</v>
      </c>
      <c r="E48" s="9"/>
      <c r="L48">
        <v>26569</v>
      </c>
      <c r="M48">
        <v>37</v>
      </c>
      <c r="N48" t="str" cm="1">
        <f t="array" ref="N48">_xlfn.XLOOKUP(Kundtabell[[#This Row],[Kön]],_xlfn.ANCHORARRAY($F$2),_xlfn.ANCHORARRAY($G$2))</f>
        <v>Kod2</v>
      </c>
      <c r="O48" t="str" cm="1">
        <f t="array" ref="O48">_xlfn.XLOOKUP(Kundtabell[[#This Row],[Stad]],_xlfn.ANCHORARRAY($I$2),_xlfn.ANCHORARRAY($J$2))</f>
        <v>Plats3</v>
      </c>
    </row>
    <row r="49" spans="1:15" x14ac:dyDescent="0.3">
      <c r="A49" s="1">
        <v>26570</v>
      </c>
      <c r="B49" s="1">
        <v>28</v>
      </c>
      <c r="C49" s="2" t="s">
        <v>4</v>
      </c>
      <c r="D49" s="2" t="s">
        <v>12</v>
      </c>
      <c r="E49" s="9"/>
      <c r="L49">
        <v>26570</v>
      </c>
      <c r="M49">
        <v>28</v>
      </c>
      <c r="N49" t="str" cm="1">
        <f t="array" ref="N49">_xlfn.XLOOKUP(Kundtabell[[#This Row],[Kön]],_xlfn.ANCHORARRAY($F$2),_xlfn.ANCHORARRAY($G$2))</f>
        <v>Kod1</v>
      </c>
      <c r="O49" t="str" cm="1">
        <f t="array" ref="O49">_xlfn.XLOOKUP(Kundtabell[[#This Row],[Stad]],_xlfn.ANCHORARRAY($I$2),_xlfn.ANCHORARRAY($J$2))</f>
        <v>Plats7</v>
      </c>
    </row>
    <row r="50" spans="1:15" x14ac:dyDescent="0.3">
      <c r="A50" s="1">
        <v>26571</v>
      </c>
      <c r="B50" s="1">
        <v>26</v>
      </c>
      <c r="C50" s="2" t="s">
        <v>7</v>
      </c>
      <c r="D50" s="2" t="s">
        <v>5</v>
      </c>
      <c r="E50" s="9"/>
      <c r="L50">
        <v>26571</v>
      </c>
      <c r="M50">
        <v>26</v>
      </c>
      <c r="N50" t="str" cm="1">
        <f t="array" ref="N50">_xlfn.XLOOKUP(Kundtabell[[#This Row],[Kön]],_xlfn.ANCHORARRAY($F$2),_xlfn.ANCHORARRAY($G$2))</f>
        <v>Kod2</v>
      </c>
      <c r="O50" t="str" cm="1">
        <f t="array" ref="O50">_xlfn.XLOOKUP(Kundtabell[[#This Row],[Stad]],_xlfn.ANCHORARRAY($I$2),_xlfn.ANCHORARRAY($J$2))</f>
        <v>Plats1</v>
      </c>
    </row>
    <row r="51" spans="1:15" x14ac:dyDescent="0.3">
      <c r="A51" s="1">
        <v>26572</v>
      </c>
      <c r="B51" s="1">
        <v>45</v>
      </c>
      <c r="C51" s="2" t="s">
        <v>7</v>
      </c>
      <c r="D51" s="2" t="s">
        <v>13</v>
      </c>
      <c r="E51" s="9"/>
      <c r="L51">
        <v>26572</v>
      </c>
      <c r="M51">
        <v>45</v>
      </c>
      <c r="N51" t="str" cm="1">
        <f t="array" ref="N51">_xlfn.XLOOKUP(Kundtabell[[#This Row],[Kön]],_xlfn.ANCHORARRAY($F$2),_xlfn.ANCHORARRAY($G$2))</f>
        <v>Kod2</v>
      </c>
      <c r="O51" t="str" cm="1">
        <f t="array" ref="O51">_xlfn.XLOOKUP(Kundtabell[[#This Row],[Stad]],_xlfn.ANCHORARRAY($I$2),_xlfn.ANCHORARRAY($J$2))</f>
        <v>Plats8</v>
      </c>
    </row>
    <row r="52" spans="1:15" x14ac:dyDescent="0.3">
      <c r="A52" s="1">
        <v>26573</v>
      </c>
      <c r="B52" s="1">
        <v>56</v>
      </c>
      <c r="C52" s="2" t="s">
        <v>7</v>
      </c>
      <c r="D52" s="2" t="s">
        <v>8</v>
      </c>
      <c r="E52" s="9"/>
      <c r="L52">
        <v>26573</v>
      </c>
      <c r="M52">
        <v>56</v>
      </c>
      <c r="N52" t="str" cm="1">
        <f t="array" ref="N52">_xlfn.XLOOKUP(Kundtabell[[#This Row],[Kön]],_xlfn.ANCHORARRAY($F$2),_xlfn.ANCHORARRAY($G$2))</f>
        <v>Kod2</v>
      </c>
      <c r="O52" t="str" cm="1">
        <f t="array" ref="O52">_xlfn.XLOOKUP(Kundtabell[[#This Row],[Stad]],_xlfn.ANCHORARRAY($I$2),_xlfn.ANCHORARRAY($J$2))</f>
        <v>Plats3</v>
      </c>
    </row>
    <row r="53" spans="1:15" x14ac:dyDescent="0.3">
      <c r="A53" s="1">
        <v>26574</v>
      </c>
      <c r="B53" s="1">
        <v>33</v>
      </c>
      <c r="C53" s="2" t="s">
        <v>4</v>
      </c>
      <c r="D53" s="2" t="s">
        <v>8</v>
      </c>
      <c r="E53" s="9"/>
      <c r="L53">
        <v>26574</v>
      </c>
      <c r="M53">
        <v>33</v>
      </c>
      <c r="N53" t="str" cm="1">
        <f t="array" ref="N53">_xlfn.XLOOKUP(Kundtabell[[#This Row],[Kön]],_xlfn.ANCHORARRAY($F$2),_xlfn.ANCHORARRAY($G$2))</f>
        <v>Kod1</v>
      </c>
      <c r="O53" t="str" cm="1">
        <f t="array" ref="O53">_xlfn.XLOOKUP(Kundtabell[[#This Row],[Stad]],_xlfn.ANCHORARRAY($I$2),_xlfn.ANCHORARRAY($J$2))</f>
        <v>Plats3</v>
      </c>
    </row>
    <row r="54" spans="1:15" x14ac:dyDescent="0.3">
      <c r="A54" s="1">
        <v>26575</v>
      </c>
      <c r="B54" s="1">
        <v>23</v>
      </c>
      <c r="C54" s="2" t="s">
        <v>7</v>
      </c>
      <c r="D54" s="2" t="s">
        <v>8</v>
      </c>
      <c r="E54" s="9"/>
      <c r="L54">
        <v>26575</v>
      </c>
      <c r="M54">
        <v>23</v>
      </c>
      <c r="N54" t="str" cm="1">
        <f t="array" ref="N54">_xlfn.XLOOKUP(Kundtabell[[#This Row],[Kön]],_xlfn.ANCHORARRAY($F$2),_xlfn.ANCHORARRAY($G$2))</f>
        <v>Kod2</v>
      </c>
      <c r="O54" t="str" cm="1">
        <f t="array" ref="O54">_xlfn.XLOOKUP(Kundtabell[[#This Row],[Stad]],_xlfn.ANCHORARRAY($I$2),_xlfn.ANCHORARRAY($J$2))</f>
        <v>Plats3</v>
      </c>
    </row>
    <row r="55" spans="1:15" x14ac:dyDescent="0.3">
      <c r="A55" s="1">
        <v>26576</v>
      </c>
      <c r="B55" s="1">
        <v>18</v>
      </c>
      <c r="C55" s="2" t="s">
        <v>4</v>
      </c>
      <c r="D55" s="2" t="s">
        <v>8</v>
      </c>
      <c r="E55" s="9"/>
      <c r="L55">
        <v>26576</v>
      </c>
      <c r="M55">
        <v>18</v>
      </c>
      <c r="N55" t="str" cm="1">
        <f t="array" ref="N55">_xlfn.XLOOKUP(Kundtabell[[#This Row],[Kön]],_xlfn.ANCHORARRAY($F$2),_xlfn.ANCHORARRAY($G$2))</f>
        <v>Kod1</v>
      </c>
      <c r="O55" t="str" cm="1">
        <f t="array" ref="O55">_xlfn.XLOOKUP(Kundtabell[[#This Row],[Stad]],_xlfn.ANCHORARRAY($I$2),_xlfn.ANCHORARRAY($J$2))</f>
        <v>Plats3</v>
      </c>
    </row>
    <row r="56" spans="1:15" x14ac:dyDescent="0.3">
      <c r="A56" s="1">
        <v>26577</v>
      </c>
      <c r="B56" s="1">
        <v>18</v>
      </c>
      <c r="C56" s="2" t="s">
        <v>7</v>
      </c>
      <c r="D56" s="2" t="s">
        <v>8</v>
      </c>
      <c r="E56" s="9"/>
      <c r="L56">
        <v>26577</v>
      </c>
      <c r="M56">
        <v>18</v>
      </c>
      <c r="N56" t="str" cm="1">
        <f t="array" ref="N56">_xlfn.XLOOKUP(Kundtabell[[#This Row],[Kön]],_xlfn.ANCHORARRAY($F$2),_xlfn.ANCHORARRAY($G$2))</f>
        <v>Kod2</v>
      </c>
      <c r="O56" t="str" cm="1">
        <f t="array" ref="O56">_xlfn.XLOOKUP(Kundtabell[[#This Row],[Stad]],_xlfn.ANCHORARRAY($I$2),_xlfn.ANCHORARRAY($J$2))</f>
        <v>Plats3</v>
      </c>
    </row>
    <row r="57" spans="1:15" x14ac:dyDescent="0.3">
      <c r="A57" s="1">
        <v>26578</v>
      </c>
      <c r="B57" s="1">
        <v>42</v>
      </c>
      <c r="C57" s="2" t="s">
        <v>7</v>
      </c>
      <c r="D57" s="2" t="s">
        <v>18</v>
      </c>
      <c r="E57" s="9"/>
      <c r="L57">
        <v>26578</v>
      </c>
      <c r="M57">
        <v>42</v>
      </c>
      <c r="N57" t="str" cm="1">
        <f t="array" ref="N57">_xlfn.XLOOKUP(Kundtabell[[#This Row],[Kön]],_xlfn.ANCHORARRAY($F$2),_xlfn.ANCHORARRAY($G$2))</f>
        <v>Kod2</v>
      </c>
      <c r="O57" t="str" cm="1">
        <f t="array" ref="O57">_xlfn.XLOOKUP(Kundtabell[[#This Row],[Stad]],_xlfn.ANCHORARRAY($I$2),_xlfn.ANCHORARRAY($J$2))</f>
        <v>Plats13</v>
      </c>
    </row>
    <row r="58" spans="1:15" x14ac:dyDescent="0.3">
      <c r="A58" s="1">
        <v>26579</v>
      </c>
      <c r="B58" s="1">
        <v>43</v>
      </c>
      <c r="C58" s="2" t="s">
        <v>4</v>
      </c>
      <c r="D58" s="2" t="s">
        <v>10</v>
      </c>
      <c r="E58" s="9"/>
      <c r="L58">
        <v>26579</v>
      </c>
      <c r="M58">
        <v>43</v>
      </c>
      <c r="N58" t="str" cm="1">
        <f t="array" ref="N58">_xlfn.XLOOKUP(Kundtabell[[#This Row],[Kön]],_xlfn.ANCHORARRAY($F$2),_xlfn.ANCHORARRAY($G$2))</f>
        <v>Kod1</v>
      </c>
      <c r="O58" t="str" cm="1">
        <f t="array" ref="O58">_xlfn.XLOOKUP(Kundtabell[[#This Row],[Stad]],_xlfn.ANCHORARRAY($I$2),_xlfn.ANCHORARRAY($J$2))</f>
        <v>Plats5</v>
      </c>
    </row>
    <row r="59" spans="1:15" x14ac:dyDescent="0.3">
      <c r="A59" s="1">
        <v>26580</v>
      </c>
      <c r="B59" s="1">
        <v>34</v>
      </c>
      <c r="C59" s="2" t="s">
        <v>7</v>
      </c>
      <c r="D59" s="2" t="s">
        <v>12</v>
      </c>
      <c r="E59" s="9"/>
      <c r="L59">
        <v>26580</v>
      </c>
      <c r="M59">
        <v>34</v>
      </c>
      <c r="N59" t="str" cm="1">
        <f t="array" ref="N59">_xlfn.XLOOKUP(Kundtabell[[#This Row],[Kön]],_xlfn.ANCHORARRAY($F$2),_xlfn.ANCHORARRAY($G$2))</f>
        <v>Kod2</v>
      </c>
      <c r="O59" t="str" cm="1">
        <f t="array" ref="O59">_xlfn.XLOOKUP(Kundtabell[[#This Row],[Stad]],_xlfn.ANCHORARRAY($I$2),_xlfn.ANCHORARRAY($J$2))</f>
        <v>Plats7</v>
      </c>
    </row>
    <row r="60" spans="1:15" x14ac:dyDescent="0.3">
      <c r="A60" s="1">
        <v>26581</v>
      </c>
      <c r="B60" s="1">
        <v>23</v>
      </c>
      <c r="C60" s="2" t="s">
        <v>4</v>
      </c>
      <c r="D60" s="2" t="s">
        <v>18</v>
      </c>
      <c r="E60" s="9"/>
      <c r="L60">
        <v>26581</v>
      </c>
      <c r="M60">
        <v>23</v>
      </c>
      <c r="N60" t="str" cm="1">
        <f t="array" ref="N60">_xlfn.XLOOKUP(Kundtabell[[#This Row],[Kön]],_xlfn.ANCHORARRAY($F$2),_xlfn.ANCHORARRAY($G$2))</f>
        <v>Kod1</v>
      </c>
      <c r="O60" t="str" cm="1">
        <f t="array" ref="O60">_xlfn.XLOOKUP(Kundtabell[[#This Row],[Stad]],_xlfn.ANCHORARRAY($I$2),_xlfn.ANCHORARRAY($J$2))</f>
        <v>Plats13</v>
      </c>
    </row>
    <row r="61" spans="1:15" x14ac:dyDescent="0.3">
      <c r="A61" s="1">
        <v>26582</v>
      </c>
      <c r="B61" s="1">
        <v>48</v>
      </c>
      <c r="C61" s="2" t="s">
        <v>4</v>
      </c>
      <c r="D61" s="2" t="s">
        <v>19</v>
      </c>
      <c r="E61" s="9"/>
      <c r="L61">
        <v>26582</v>
      </c>
      <c r="M61">
        <v>48</v>
      </c>
      <c r="N61" t="str" cm="1">
        <f t="array" ref="N61">_xlfn.XLOOKUP(Kundtabell[[#This Row],[Kön]],_xlfn.ANCHORARRAY($F$2),_xlfn.ANCHORARRAY($G$2))</f>
        <v>Kod1</v>
      </c>
      <c r="O61" t="str" cm="1">
        <f t="array" ref="O61">_xlfn.XLOOKUP(Kundtabell[[#This Row],[Stad]],_xlfn.ANCHORARRAY($I$2),_xlfn.ANCHORARRAY($J$2))</f>
        <v>Plats14</v>
      </c>
    </row>
    <row r="62" spans="1:15" x14ac:dyDescent="0.3">
      <c r="A62" s="1">
        <v>26583</v>
      </c>
      <c r="B62" s="1">
        <v>52</v>
      </c>
      <c r="C62" s="2" t="s">
        <v>7</v>
      </c>
      <c r="D62" s="2" t="s">
        <v>8</v>
      </c>
      <c r="E62" s="9"/>
      <c r="L62">
        <v>26583</v>
      </c>
      <c r="M62">
        <v>52</v>
      </c>
      <c r="N62" t="str" cm="1">
        <f t="array" ref="N62">_xlfn.XLOOKUP(Kundtabell[[#This Row],[Kön]],_xlfn.ANCHORARRAY($F$2),_xlfn.ANCHORARRAY($G$2))</f>
        <v>Kod2</v>
      </c>
      <c r="O62" t="str" cm="1">
        <f t="array" ref="O62">_xlfn.XLOOKUP(Kundtabell[[#This Row],[Stad]],_xlfn.ANCHORARRAY($I$2),_xlfn.ANCHORARRAY($J$2))</f>
        <v>Plats3</v>
      </c>
    </row>
    <row r="63" spans="1:15" x14ac:dyDescent="0.3">
      <c r="A63" s="1">
        <v>26584</v>
      </c>
      <c r="B63" s="1">
        <v>41</v>
      </c>
      <c r="C63" s="2" t="s">
        <v>4</v>
      </c>
      <c r="D63" s="2" t="s">
        <v>8</v>
      </c>
      <c r="E63" s="9"/>
      <c r="L63">
        <v>26584</v>
      </c>
      <c r="M63">
        <v>41</v>
      </c>
      <c r="N63" t="str" cm="1">
        <f t="array" ref="N63">_xlfn.XLOOKUP(Kundtabell[[#This Row],[Kön]],_xlfn.ANCHORARRAY($F$2),_xlfn.ANCHORARRAY($G$2))</f>
        <v>Kod1</v>
      </c>
      <c r="O63" t="str" cm="1">
        <f t="array" ref="O63">_xlfn.XLOOKUP(Kundtabell[[#This Row],[Stad]],_xlfn.ANCHORARRAY($I$2),_xlfn.ANCHORARRAY($J$2))</f>
        <v>Plats3</v>
      </c>
    </row>
    <row r="64" spans="1:15" x14ac:dyDescent="0.3">
      <c r="A64" s="1">
        <v>26585</v>
      </c>
      <c r="B64" s="1">
        <v>47</v>
      </c>
      <c r="C64" s="2" t="s">
        <v>7</v>
      </c>
      <c r="D64" s="2" t="s">
        <v>14</v>
      </c>
      <c r="E64" s="9"/>
      <c r="L64">
        <v>26585</v>
      </c>
      <c r="M64">
        <v>47</v>
      </c>
      <c r="N64" t="str" cm="1">
        <f t="array" ref="N64">_xlfn.XLOOKUP(Kundtabell[[#This Row],[Kön]],_xlfn.ANCHORARRAY($F$2),_xlfn.ANCHORARRAY($G$2))</f>
        <v>Kod2</v>
      </c>
      <c r="O64" t="str" cm="1">
        <f t="array" ref="O64">_xlfn.XLOOKUP(Kundtabell[[#This Row],[Stad]],_xlfn.ANCHORARRAY($I$2),_xlfn.ANCHORARRAY($J$2))</f>
        <v>Plats9</v>
      </c>
    </row>
    <row r="65" spans="1:15" x14ac:dyDescent="0.3">
      <c r="A65" s="1">
        <v>26586</v>
      </c>
      <c r="B65" s="1">
        <v>25</v>
      </c>
      <c r="C65" s="2" t="s">
        <v>7</v>
      </c>
      <c r="D65" s="2" t="s">
        <v>8</v>
      </c>
      <c r="E65" s="9"/>
      <c r="L65">
        <v>26586</v>
      </c>
      <c r="M65">
        <v>25</v>
      </c>
      <c r="N65" t="str" cm="1">
        <f t="array" ref="N65">_xlfn.XLOOKUP(Kundtabell[[#This Row],[Kön]],_xlfn.ANCHORARRAY($F$2),_xlfn.ANCHORARRAY($G$2))</f>
        <v>Kod2</v>
      </c>
      <c r="O65" t="str" cm="1">
        <f t="array" ref="O65">_xlfn.XLOOKUP(Kundtabell[[#This Row],[Stad]],_xlfn.ANCHORARRAY($I$2),_xlfn.ANCHORARRAY($J$2))</f>
        <v>Plats3</v>
      </c>
    </row>
    <row r="66" spans="1:15" x14ac:dyDescent="0.3">
      <c r="A66" s="1">
        <v>26587</v>
      </c>
      <c r="B66" s="1">
        <v>68</v>
      </c>
      <c r="C66" s="2" t="s">
        <v>4</v>
      </c>
      <c r="D66" s="2" t="s">
        <v>19</v>
      </c>
      <c r="E66" s="9"/>
      <c r="L66">
        <v>26587</v>
      </c>
      <c r="M66">
        <v>68</v>
      </c>
      <c r="N66" t="str" cm="1">
        <f t="array" ref="N66">_xlfn.XLOOKUP(Kundtabell[[#This Row],[Kön]],_xlfn.ANCHORARRAY($F$2),_xlfn.ANCHORARRAY($G$2))</f>
        <v>Kod1</v>
      </c>
      <c r="O66" t="str" cm="1">
        <f t="array" ref="O66">_xlfn.XLOOKUP(Kundtabell[[#This Row],[Stad]],_xlfn.ANCHORARRAY($I$2),_xlfn.ANCHORARRAY($J$2))</f>
        <v>Plats14</v>
      </c>
    </row>
    <row r="67" spans="1:15" x14ac:dyDescent="0.3">
      <c r="A67" s="1">
        <v>26588</v>
      </c>
      <c r="B67" s="1">
        <v>37</v>
      </c>
      <c r="C67" s="2" t="s">
        <v>4</v>
      </c>
      <c r="D67" s="2" t="s">
        <v>5</v>
      </c>
      <c r="E67" s="9"/>
      <c r="L67">
        <v>26588</v>
      </c>
      <c r="M67">
        <v>37</v>
      </c>
      <c r="N67" t="str" cm="1">
        <f t="array" ref="N67">_xlfn.XLOOKUP(Kundtabell[[#This Row],[Kön]],_xlfn.ANCHORARRAY($F$2),_xlfn.ANCHORARRAY($G$2))</f>
        <v>Kod1</v>
      </c>
      <c r="O67" t="str" cm="1">
        <f t="array" ref="O67">_xlfn.XLOOKUP(Kundtabell[[#This Row],[Stad]],_xlfn.ANCHORARRAY($I$2),_xlfn.ANCHORARRAY($J$2))</f>
        <v>Plats1</v>
      </c>
    </row>
    <row r="68" spans="1:15" x14ac:dyDescent="0.3">
      <c r="A68" s="1">
        <v>26589</v>
      </c>
      <c r="B68" s="1">
        <v>29</v>
      </c>
      <c r="C68" s="2" t="s">
        <v>4</v>
      </c>
      <c r="D68" s="2" t="s">
        <v>8</v>
      </c>
      <c r="E68" s="9"/>
      <c r="L68">
        <v>26589</v>
      </c>
      <c r="M68">
        <v>29</v>
      </c>
      <c r="N68" t="str" cm="1">
        <f t="array" ref="N68">_xlfn.XLOOKUP(Kundtabell[[#This Row],[Kön]],_xlfn.ANCHORARRAY($F$2),_xlfn.ANCHORARRAY($G$2))</f>
        <v>Kod1</v>
      </c>
      <c r="O68" t="str" cm="1">
        <f t="array" ref="O68">_xlfn.XLOOKUP(Kundtabell[[#This Row],[Stad]],_xlfn.ANCHORARRAY($I$2),_xlfn.ANCHORARRAY($J$2))</f>
        <v>Plats3</v>
      </c>
    </row>
    <row r="69" spans="1:15" x14ac:dyDescent="0.3">
      <c r="A69" s="1">
        <v>26590</v>
      </c>
      <c r="B69" s="1">
        <v>28</v>
      </c>
      <c r="C69" s="2" t="s">
        <v>7</v>
      </c>
      <c r="D69" s="2" t="s">
        <v>5</v>
      </c>
      <c r="E69" s="9"/>
      <c r="L69">
        <v>26590</v>
      </c>
      <c r="M69">
        <v>28</v>
      </c>
      <c r="N69" t="str" cm="1">
        <f t="array" ref="N69">_xlfn.XLOOKUP(Kundtabell[[#This Row],[Kön]],_xlfn.ANCHORARRAY($F$2),_xlfn.ANCHORARRAY($G$2))</f>
        <v>Kod2</v>
      </c>
      <c r="O69" t="str" cm="1">
        <f t="array" ref="O69">_xlfn.XLOOKUP(Kundtabell[[#This Row],[Stad]],_xlfn.ANCHORARRAY($I$2),_xlfn.ANCHORARRAY($J$2))</f>
        <v>Plats1</v>
      </c>
    </row>
    <row r="70" spans="1:15" x14ac:dyDescent="0.3">
      <c r="A70" s="1">
        <v>26591</v>
      </c>
      <c r="B70" s="1">
        <v>30</v>
      </c>
      <c r="C70" s="2" t="s">
        <v>4</v>
      </c>
      <c r="D70" s="2" t="s">
        <v>5</v>
      </c>
      <c r="E70" s="9"/>
      <c r="L70">
        <v>26591</v>
      </c>
      <c r="M70">
        <v>30</v>
      </c>
      <c r="N70" t="str" cm="1">
        <f t="array" ref="N70">_xlfn.XLOOKUP(Kundtabell[[#This Row],[Kön]],_xlfn.ANCHORARRAY($F$2),_xlfn.ANCHORARRAY($G$2))</f>
        <v>Kod1</v>
      </c>
      <c r="O70" t="str" cm="1">
        <f t="array" ref="O70">_xlfn.XLOOKUP(Kundtabell[[#This Row],[Stad]],_xlfn.ANCHORARRAY($I$2),_xlfn.ANCHORARRAY($J$2))</f>
        <v>Plats1</v>
      </c>
    </row>
    <row r="71" spans="1:15" x14ac:dyDescent="0.3">
      <c r="A71" s="1">
        <v>26592</v>
      </c>
      <c r="B71" s="1">
        <v>29</v>
      </c>
      <c r="C71" s="2" t="s">
        <v>7</v>
      </c>
      <c r="D71" s="2" t="s">
        <v>8</v>
      </c>
      <c r="E71" s="9"/>
      <c r="L71">
        <v>26592</v>
      </c>
      <c r="M71">
        <v>29</v>
      </c>
      <c r="N71" t="str" cm="1">
        <f t="array" ref="N71">_xlfn.XLOOKUP(Kundtabell[[#This Row],[Kön]],_xlfn.ANCHORARRAY($F$2),_xlfn.ANCHORARRAY($G$2))</f>
        <v>Kod2</v>
      </c>
      <c r="O71" t="str" cm="1">
        <f t="array" ref="O71">_xlfn.XLOOKUP(Kundtabell[[#This Row],[Stad]],_xlfn.ANCHORARRAY($I$2),_xlfn.ANCHORARRAY($J$2))</f>
        <v>Plats3</v>
      </c>
    </row>
    <row r="72" spans="1:15" x14ac:dyDescent="0.3">
      <c r="A72" s="1">
        <v>26593</v>
      </c>
      <c r="B72" s="1">
        <v>27</v>
      </c>
      <c r="C72" s="2" t="s">
        <v>4</v>
      </c>
      <c r="D72" s="2" t="s">
        <v>18</v>
      </c>
      <c r="E72" s="9"/>
      <c r="L72">
        <v>26593</v>
      </c>
      <c r="M72">
        <v>27</v>
      </c>
      <c r="N72" t="str" cm="1">
        <f t="array" ref="N72">_xlfn.XLOOKUP(Kundtabell[[#This Row],[Kön]],_xlfn.ANCHORARRAY($F$2),_xlfn.ANCHORARRAY($G$2))</f>
        <v>Kod1</v>
      </c>
      <c r="O72" t="str" cm="1">
        <f t="array" ref="O72">_xlfn.XLOOKUP(Kundtabell[[#This Row],[Stad]],_xlfn.ANCHORARRAY($I$2),_xlfn.ANCHORARRAY($J$2))</f>
        <v>Plats13</v>
      </c>
    </row>
    <row r="73" spans="1:15" x14ac:dyDescent="0.3">
      <c r="A73" s="1">
        <v>26594</v>
      </c>
      <c r="B73" s="1">
        <v>19</v>
      </c>
      <c r="C73" s="2" t="s">
        <v>7</v>
      </c>
      <c r="D73" s="2" t="s">
        <v>8</v>
      </c>
      <c r="E73" s="9"/>
      <c r="L73">
        <v>26594</v>
      </c>
      <c r="M73">
        <v>19</v>
      </c>
      <c r="N73" t="str" cm="1">
        <f t="array" ref="N73">_xlfn.XLOOKUP(Kundtabell[[#This Row],[Kön]],_xlfn.ANCHORARRAY($F$2),_xlfn.ANCHORARRAY($G$2))</f>
        <v>Kod2</v>
      </c>
      <c r="O73" t="str" cm="1">
        <f t="array" ref="O73">_xlfn.XLOOKUP(Kundtabell[[#This Row],[Stad]],_xlfn.ANCHORARRAY($I$2),_xlfn.ANCHORARRAY($J$2))</f>
        <v>Plats3</v>
      </c>
    </row>
    <row r="74" spans="1:15" x14ac:dyDescent="0.3">
      <c r="A74" s="1">
        <v>26595</v>
      </c>
      <c r="B74" s="1">
        <v>23</v>
      </c>
      <c r="C74" s="2" t="s">
        <v>4</v>
      </c>
      <c r="D74" s="2" t="s">
        <v>19</v>
      </c>
      <c r="E74" s="9"/>
      <c r="L74">
        <v>26595</v>
      </c>
      <c r="M74">
        <v>23</v>
      </c>
      <c r="N74" t="str" cm="1">
        <f t="array" ref="N74">_xlfn.XLOOKUP(Kundtabell[[#This Row],[Kön]],_xlfn.ANCHORARRAY($F$2),_xlfn.ANCHORARRAY($G$2))</f>
        <v>Kod1</v>
      </c>
      <c r="O74" t="str" cm="1">
        <f t="array" ref="O74">_xlfn.XLOOKUP(Kundtabell[[#This Row],[Stad]],_xlfn.ANCHORARRAY($I$2),_xlfn.ANCHORARRAY($J$2))</f>
        <v>Plats14</v>
      </c>
    </row>
    <row r="75" spans="1:15" x14ac:dyDescent="0.3">
      <c r="A75" s="1">
        <v>26596</v>
      </c>
      <c r="B75" s="1">
        <v>26</v>
      </c>
      <c r="C75" s="2" t="s">
        <v>7</v>
      </c>
      <c r="D75" s="2" t="s">
        <v>8</v>
      </c>
      <c r="E75" s="9"/>
      <c r="L75">
        <v>26596</v>
      </c>
      <c r="M75">
        <v>26</v>
      </c>
      <c r="N75" t="str" cm="1">
        <f t="array" ref="N75">_xlfn.XLOOKUP(Kundtabell[[#This Row],[Kön]],_xlfn.ANCHORARRAY($F$2),_xlfn.ANCHORARRAY($G$2))</f>
        <v>Kod2</v>
      </c>
      <c r="O75" t="str" cm="1">
        <f t="array" ref="O75">_xlfn.XLOOKUP(Kundtabell[[#This Row],[Stad]],_xlfn.ANCHORARRAY($I$2),_xlfn.ANCHORARRAY($J$2))</f>
        <v>Plats3</v>
      </c>
    </row>
    <row r="76" spans="1:15" x14ac:dyDescent="0.3">
      <c r="A76" s="1">
        <v>26597</v>
      </c>
      <c r="B76" s="1">
        <v>43</v>
      </c>
      <c r="C76" s="2" t="s">
        <v>7</v>
      </c>
      <c r="D76" s="2" t="s">
        <v>5</v>
      </c>
      <c r="E76" s="9"/>
      <c r="L76">
        <v>26597</v>
      </c>
      <c r="M76">
        <v>43</v>
      </c>
      <c r="N76" t="str" cm="1">
        <f t="array" ref="N76">_xlfn.XLOOKUP(Kundtabell[[#This Row],[Kön]],_xlfn.ANCHORARRAY($F$2),_xlfn.ANCHORARRAY($G$2))</f>
        <v>Kod2</v>
      </c>
      <c r="O76" t="str" cm="1">
        <f t="array" ref="O76">_xlfn.XLOOKUP(Kundtabell[[#This Row],[Stad]],_xlfn.ANCHORARRAY($I$2),_xlfn.ANCHORARRAY($J$2))</f>
        <v>Plats1</v>
      </c>
    </row>
    <row r="77" spans="1:15" x14ac:dyDescent="0.3">
      <c r="A77" s="1">
        <v>26598</v>
      </c>
      <c r="B77" s="1">
        <v>42</v>
      </c>
      <c r="C77" s="2" t="s">
        <v>4</v>
      </c>
      <c r="D77" s="2" t="s">
        <v>12</v>
      </c>
      <c r="E77" s="9"/>
      <c r="L77">
        <v>26598</v>
      </c>
      <c r="M77">
        <v>42</v>
      </c>
      <c r="N77" t="str" cm="1">
        <f t="array" ref="N77">_xlfn.XLOOKUP(Kundtabell[[#This Row],[Kön]],_xlfn.ANCHORARRAY($F$2),_xlfn.ANCHORARRAY($G$2))</f>
        <v>Kod1</v>
      </c>
      <c r="O77" t="str" cm="1">
        <f t="array" ref="O77">_xlfn.XLOOKUP(Kundtabell[[#This Row],[Stad]],_xlfn.ANCHORARRAY($I$2),_xlfn.ANCHORARRAY($J$2))</f>
        <v>Plats7</v>
      </c>
    </row>
    <row r="78" spans="1:15" x14ac:dyDescent="0.3">
      <c r="A78" s="1">
        <v>26599</v>
      </c>
      <c r="B78" s="1">
        <v>41</v>
      </c>
      <c r="C78" s="2" t="s">
        <v>7</v>
      </c>
      <c r="D78" s="2" t="s">
        <v>8</v>
      </c>
      <c r="E78" s="9"/>
      <c r="L78">
        <v>26599</v>
      </c>
      <c r="M78">
        <v>41</v>
      </c>
      <c r="N78" t="str" cm="1">
        <f t="array" ref="N78">_xlfn.XLOOKUP(Kundtabell[[#This Row],[Kön]],_xlfn.ANCHORARRAY($F$2),_xlfn.ANCHORARRAY($G$2))</f>
        <v>Kod2</v>
      </c>
      <c r="O78" t="str" cm="1">
        <f t="array" ref="O78">_xlfn.XLOOKUP(Kundtabell[[#This Row],[Stad]],_xlfn.ANCHORARRAY($I$2),_xlfn.ANCHORARRAY($J$2))</f>
        <v>Plats3</v>
      </c>
    </row>
    <row r="79" spans="1:15" x14ac:dyDescent="0.3">
      <c r="A79" s="1">
        <v>26600</v>
      </c>
      <c r="B79" s="1">
        <v>48</v>
      </c>
      <c r="C79" s="2" t="s">
        <v>7</v>
      </c>
      <c r="D79" s="2" t="s">
        <v>8</v>
      </c>
      <c r="E79" s="9"/>
      <c r="L79">
        <v>26600</v>
      </c>
      <c r="M79">
        <v>48</v>
      </c>
      <c r="N79" t="str" cm="1">
        <f t="array" ref="N79">_xlfn.XLOOKUP(Kundtabell[[#This Row],[Kön]],_xlfn.ANCHORARRAY($F$2),_xlfn.ANCHORARRAY($G$2))</f>
        <v>Kod2</v>
      </c>
      <c r="O79" t="str" cm="1">
        <f t="array" ref="O79">_xlfn.XLOOKUP(Kundtabell[[#This Row],[Stad]],_xlfn.ANCHORARRAY($I$2),_xlfn.ANCHORARRAY($J$2))</f>
        <v>Plats3</v>
      </c>
    </row>
    <row r="80" spans="1:15" x14ac:dyDescent="0.3">
      <c r="A80" s="1">
        <v>26601</v>
      </c>
      <c r="B80" s="1">
        <v>29</v>
      </c>
      <c r="C80" s="2" t="s">
        <v>7</v>
      </c>
      <c r="D80" s="2" t="s">
        <v>10</v>
      </c>
      <c r="E80" s="9"/>
      <c r="L80">
        <v>26601</v>
      </c>
      <c r="M80">
        <v>29</v>
      </c>
      <c r="N80" t="str" cm="1">
        <f t="array" ref="N80">_xlfn.XLOOKUP(Kundtabell[[#This Row],[Kön]],_xlfn.ANCHORARRAY($F$2),_xlfn.ANCHORARRAY($G$2))</f>
        <v>Kod2</v>
      </c>
      <c r="O80" t="str" cm="1">
        <f t="array" ref="O80">_xlfn.XLOOKUP(Kundtabell[[#This Row],[Stad]],_xlfn.ANCHORARRAY($I$2),_xlfn.ANCHORARRAY($J$2))</f>
        <v>Plats5</v>
      </c>
    </row>
    <row r="81" spans="1:15" x14ac:dyDescent="0.3">
      <c r="A81" s="1">
        <v>26602</v>
      </c>
      <c r="B81" s="1">
        <v>36</v>
      </c>
      <c r="C81" s="2" t="s">
        <v>7</v>
      </c>
      <c r="D81" s="2" t="s">
        <v>8</v>
      </c>
      <c r="E81" s="9"/>
      <c r="L81">
        <v>26602</v>
      </c>
      <c r="M81">
        <v>36</v>
      </c>
      <c r="N81" t="str" cm="1">
        <f t="array" ref="N81">_xlfn.XLOOKUP(Kundtabell[[#This Row],[Kön]],_xlfn.ANCHORARRAY($F$2),_xlfn.ANCHORARRAY($G$2))</f>
        <v>Kod2</v>
      </c>
      <c r="O81" t="str" cm="1">
        <f t="array" ref="O81">_xlfn.XLOOKUP(Kundtabell[[#This Row],[Stad]],_xlfn.ANCHORARRAY($I$2),_xlfn.ANCHORARRAY($J$2))</f>
        <v>Plats3</v>
      </c>
    </row>
    <row r="82" spans="1:15" x14ac:dyDescent="0.3">
      <c r="A82" s="1">
        <v>26603</v>
      </c>
      <c r="B82" s="1">
        <v>39</v>
      </c>
      <c r="C82" s="2" t="s">
        <v>7</v>
      </c>
      <c r="D82" s="2" t="s">
        <v>6</v>
      </c>
      <c r="E82" s="9"/>
      <c r="L82">
        <v>26603</v>
      </c>
      <c r="M82">
        <v>39</v>
      </c>
      <c r="N82" t="str" cm="1">
        <f t="array" ref="N82">_xlfn.XLOOKUP(Kundtabell[[#This Row],[Kön]],_xlfn.ANCHORARRAY($F$2),_xlfn.ANCHORARRAY($G$2))</f>
        <v>Kod2</v>
      </c>
      <c r="O82" t="str" cm="1">
        <f t="array" ref="O82">_xlfn.XLOOKUP(Kundtabell[[#This Row],[Stad]],_xlfn.ANCHORARRAY($I$2),_xlfn.ANCHORARRAY($J$2))</f>
        <v>Plats2</v>
      </c>
    </row>
    <row r="83" spans="1:15" x14ac:dyDescent="0.3">
      <c r="A83" s="1">
        <v>26604</v>
      </c>
      <c r="B83" s="1">
        <v>27</v>
      </c>
      <c r="C83" s="2" t="s">
        <v>7</v>
      </c>
      <c r="D83" s="2" t="s">
        <v>13</v>
      </c>
      <c r="E83" s="9"/>
      <c r="L83">
        <v>26604</v>
      </c>
      <c r="M83">
        <v>27</v>
      </c>
      <c r="N83" t="str" cm="1">
        <f t="array" ref="N83">_xlfn.XLOOKUP(Kundtabell[[#This Row],[Kön]],_xlfn.ANCHORARRAY($F$2),_xlfn.ANCHORARRAY($G$2))</f>
        <v>Kod2</v>
      </c>
      <c r="O83" t="str" cm="1">
        <f t="array" ref="O83">_xlfn.XLOOKUP(Kundtabell[[#This Row],[Stad]],_xlfn.ANCHORARRAY($I$2),_xlfn.ANCHORARRAY($J$2))</f>
        <v>Plats8</v>
      </c>
    </row>
    <row r="84" spans="1:15" x14ac:dyDescent="0.3">
      <c r="A84" s="1">
        <v>26605</v>
      </c>
      <c r="B84" s="1">
        <v>50</v>
      </c>
      <c r="C84" s="2" t="s">
        <v>7</v>
      </c>
      <c r="D84" s="2" t="s">
        <v>20</v>
      </c>
      <c r="E84" s="9"/>
      <c r="L84">
        <v>26605</v>
      </c>
      <c r="M84">
        <v>50</v>
      </c>
      <c r="N84" t="str" cm="1">
        <f t="array" ref="N84">_xlfn.XLOOKUP(Kundtabell[[#This Row],[Kön]],_xlfn.ANCHORARRAY($F$2),_xlfn.ANCHORARRAY($G$2))</f>
        <v>Kod2</v>
      </c>
      <c r="O84" t="str" cm="1">
        <f t="array" ref="O84">_xlfn.XLOOKUP(Kundtabell[[#This Row],[Stad]],_xlfn.ANCHORARRAY($I$2),_xlfn.ANCHORARRAY($J$2))</f>
        <v>Plats15</v>
      </c>
    </row>
    <row r="85" spans="1:15" x14ac:dyDescent="0.3">
      <c r="A85" s="1">
        <v>26606</v>
      </c>
      <c r="B85" s="1">
        <v>59</v>
      </c>
      <c r="C85" s="2" t="s">
        <v>4</v>
      </c>
      <c r="D85" s="2" t="s">
        <v>21</v>
      </c>
      <c r="E85" s="9"/>
      <c r="L85">
        <v>26606</v>
      </c>
      <c r="M85">
        <v>59</v>
      </c>
      <c r="N85" t="str" cm="1">
        <f t="array" ref="N85">_xlfn.XLOOKUP(Kundtabell[[#This Row],[Kön]],_xlfn.ANCHORARRAY($F$2),_xlfn.ANCHORARRAY($G$2))</f>
        <v>Kod1</v>
      </c>
      <c r="O85" t="str" cm="1">
        <f t="array" ref="O85">_xlfn.XLOOKUP(Kundtabell[[#This Row],[Stad]],_xlfn.ANCHORARRAY($I$2),_xlfn.ANCHORARRAY($J$2))</f>
        <v>Plats16</v>
      </c>
    </row>
    <row r="86" spans="1:15" x14ac:dyDescent="0.3">
      <c r="A86" s="1">
        <v>26607</v>
      </c>
      <c r="B86" s="1">
        <v>38</v>
      </c>
      <c r="C86" s="2" t="s">
        <v>4</v>
      </c>
      <c r="D86" s="2" t="s">
        <v>5</v>
      </c>
      <c r="E86" s="9"/>
      <c r="L86">
        <v>26607</v>
      </c>
      <c r="M86">
        <v>38</v>
      </c>
      <c r="N86" t="str" cm="1">
        <f t="array" ref="N86">_xlfn.XLOOKUP(Kundtabell[[#This Row],[Kön]],_xlfn.ANCHORARRAY($F$2),_xlfn.ANCHORARRAY($G$2))</f>
        <v>Kod1</v>
      </c>
      <c r="O86" t="str" cm="1">
        <f t="array" ref="O86">_xlfn.XLOOKUP(Kundtabell[[#This Row],[Stad]],_xlfn.ANCHORARRAY($I$2),_xlfn.ANCHORARRAY($J$2))</f>
        <v>Plats1</v>
      </c>
    </row>
    <row r="87" spans="1:15" x14ac:dyDescent="0.3">
      <c r="A87" s="1">
        <v>26608</v>
      </c>
      <c r="B87" s="1">
        <v>38</v>
      </c>
      <c r="C87" s="2" t="s">
        <v>7</v>
      </c>
      <c r="D87" s="2" t="s">
        <v>8</v>
      </c>
      <c r="E87" s="9"/>
      <c r="L87">
        <v>26608</v>
      </c>
      <c r="M87">
        <v>38</v>
      </c>
      <c r="N87" t="str" cm="1">
        <f t="array" ref="N87">_xlfn.XLOOKUP(Kundtabell[[#This Row],[Kön]],_xlfn.ANCHORARRAY($F$2),_xlfn.ANCHORARRAY($G$2))</f>
        <v>Kod2</v>
      </c>
      <c r="O87" t="str" cm="1">
        <f t="array" ref="O87">_xlfn.XLOOKUP(Kundtabell[[#This Row],[Stad]],_xlfn.ANCHORARRAY($I$2),_xlfn.ANCHORARRAY($J$2))</f>
        <v>Plats3</v>
      </c>
    </row>
    <row r="88" spans="1:15" x14ac:dyDescent="0.3">
      <c r="A88" s="1">
        <v>26609</v>
      </c>
      <c r="B88" s="1">
        <v>48</v>
      </c>
      <c r="C88" s="2" t="s">
        <v>4</v>
      </c>
      <c r="D88" s="2" t="s">
        <v>22</v>
      </c>
      <c r="E88" s="9"/>
      <c r="L88">
        <v>26609</v>
      </c>
      <c r="M88">
        <v>48</v>
      </c>
      <c r="N88" t="str" cm="1">
        <f t="array" ref="N88">_xlfn.XLOOKUP(Kundtabell[[#This Row],[Kön]],_xlfn.ANCHORARRAY($F$2),_xlfn.ANCHORARRAY($G$2))</f>
        <v>Kod1</v>
      </c>
      <c r="O88" t="str" cm="1">
        <f t="array" ref="O88">_xlfn.XLOOKUP(Kundtabell[[#This Row],[Stad]],_xlfn.ANCHORARRAY($I$2),_xlfn.ANCHORARRAY($J$2))</f>
        <v>Plats17</v>
      </c>
    </row>
    <row r="89" spans="1:15" x14ac:dyDescent="0.3">
      <c r="A89" s="1">
        <v>26610</v>
      </c>
      <c r="B89" s="1">
        <v>29</v>
      </c>
      <c r="C89" s="2" t="s">
        <v>4</v>
      </c>
      <c r="D89" s="2" t="s">
        <v>8</v>
      </c>
      <c r="E89" s="9"/>
      <c r="L89">
        <v>26610</v>
      </c>
      <c r="M89">
        <v>29</v>
      </c>
      <c r="N89" t="str" cm="1">
        <f t="array" ref="N89">_xlfn.XLOOKUP(Kundtabell[[#This Row],[Kön]],_xlfn.ANCHORARRAY($F$2),_xlfn.ANCHORARRAY($G$2))</f>
        <v>Kod1</v>
      </c>
      <c r="O89" t="str" cm="1">
        <f t="array" ref="O89">_xlfn.XLOOKUP(Kundtabell[[#This Row],[Stad]],_xlfn.ANCHORARRAY($I$2),_xlfn.ANCHORARRAY($J$2))</f>
        <v>Plats3</v>
      </c>
    </row>
    <row r="90" spans="1:15" x14ac:dyDescent="0.3">
      <c r="A90" s="1">
        <v>26611</v>
      </c>
      <c r="B90" s="1">
        <v>20</v>
      </c>
      <c r="C90" s="2" t="s">
        <v>4</v>
      </c>
      <c r="D90" s="2" t="s">
        <v>8</v>
      </c>
      <c r="E90" s="9"/>
      <c r="L90">
        <v>26611</v>
      </c>
      <c r="M90">
        <v>20</v>
      </c>
      <c r="N90" t="str" cm="1">
        <f t="array" ref="N90">_xlfn.XLOOKUP(Kundtabell[[#This Row],[Kön]],_xlfn.ANCHORARRAY($F$2),_xlfn.ANCHORARRAY($G$2))</f>
        <v>Kod1</v>
      </c>
      <c r="O90" t="str" cm="1">
        <f t="array" ref="O90">_xlfn.XLOOKUP(Kundtabell[[#This Row],[Stad]],_xlfn.ANCHORARRAY($I$2),_xlfn.ANCHORARRAY($J$2))</f>
        <v>Plats3</v>
      </c>
    </row>
    <row r="91" spans="1:15" x14ac:dyDescent="0.3">
      <c r="A91" s="1">
        <v>26612</v>
      </c>
      <c r="B91" s="1">
        <v>44</v>
      </c>
      <c r="C91" s="2" t="s">
        <v>7</v>
      </c>
      <c r="D91" s="2" t="s">
        <v>13</v>
      </c>
      <c r="E91" s="9"/>
      <c r="L91">
        <v>26612</v>
      </c>
      <c r="M91">
        <v>44</v>
      </c>
      <c r="N91" t="str" cm="1">
        <f t="array" ref="N91">_xlfn.XLOOKUP(Kundtabell[[#This Row],[Kön]],_xlfn.ANCHORARRAY($F$2),_xlfn.ANCHORARRAY($G$2))</f>
        <v>Kod2</v>
      </c>
      <c r="O91" t="str" cm="1">
        <f t="array" ref="O91">_xlfn.XLOOKUP(Kundtabell[[#This Row],[Stad]],_xlfn.ANCHORARRAY($I$2),_xlfn.ANCHORARRAY($J$2))</f>
        <v>Plats8</v>
      </c>
    </row>
    <row r="92" spans="1:15" x14ac:dyDescent="0.3">
      <c r="A92" s="1">
        <v>26613</v>
      </c>
      <c r="B92" s="1">
        <v>45</v>
      </c>
      <c r="C92" s="2" t="s">
        <v>7</v>
      </c>
      <c r="D92" s="2" t="s">
        <v>23</v>
      </c>
      <c r="E92" s="9"/>
      <c r="L92">
        <v>26613</v>
      </c>
      <c r="M92">
        <v>45</v>
      </c>
      <c r="N92" t="str" cm="1">
        <f t="array" ref="N92">_xlfn.XLOOKUP(Kundtabell[[#This Row],[Kön]],_xlfn.ANCHORARRAY($F$2),_xlfn.ANCHORARRAY($G$2))</f>
        <v>Kod2</v>
      </c>
      <c r="O92" t="str" cm="1">
        <f t="array" ref="O92">_xlfn.XLOOKUP(Kundtabell[[#This Row],[Stad]],_xlfn.ANCHORARRAY($I$2),_xlfn.ANCHORARRAY($J$2))</f>
        <v>Plats18</v>
      </c>
    </row>
    <row r="93" spans="1:15" x14ac:dyDescent="0.3">
      <c r="A93" s="1">
        <v>26614</v>
      </c>
      <c r="B93" s="1">
        <v>18</v>
      </c>
      <c r="C93" s="2" t="s">
        <v>4</v>
      </c>
      <c r="D93" s="2" t="s">
        <v>8</v>
      </c>
      <c r="E93" s="9"/>
      <c r="L93">
        <v>26614</v>
      </c>
      <c r="M93">
        <v>18</v>
      </c>
      <c r="N93" t="str" cm="1">
        <f t="array" ref="N93">_xlfn.XLOOKUP(Kundtabell[[#This Row],[Kön]],_xlfn.ANCHORARRAY($F$2),_xlfn.ANCHORARRAY($G$2))</f>
        <v>Kod1</v>
      </c>
      <c r="O93" t="str" cm="1">
        <f t="array" ref="O93">_xlfn.XLOOKUP(Kundtabell[[#This Row],[Stad]],_xlfn.ANCHORARRAY($I$2),_xlfn.ANCHORARRAY($J$2))</f>
        <v>Plats3</v>
      </c>
    </row>
    <row r="94" spans="1:15" x14ac:dyDescent="0.3">
      <c r="A94" s="1">
        <v>26615</v>
      </c>
      <c r="B94" s="1">
        <v>18</v>
      </c>
      <c r="C94" s="2" t="s">
        <v>7</v>
      </c>
      <c r="D94" s="2" t="s">
        <v>8</v>
      </c>
      <c r="E94" s="9"/>
      <c r="L94">
        <v>26615</v>
      </c>
      <c r="M94">
        <v>18</v>
      </c>
      <c r="N94" t="str" cm="1">
        <f t="array" ref="N94">_xlfn.XLOOKUP(Kundtabell[[#This Row],[Kön]],_xlfn.ANCHORARRAY($F$2),_xlfn.ANCHORARRAY($G$2))</f>
        <v>Kod2</v>
      </c>
      <c r="O94" t="str" cm="1">
        <f t="array" ref="O94">_xlfn.XLOOKUP(Kundtabell[[#This Row],[Stad]],_xlfn.ANCHORARRAY($I$2),_xlfn.ANCHORARRAY($J$2))</f>
        <v>Plats3</v>
      </c>
    </row>
    <row r="95" spans="1:15" x14ac:dyDescent="0.3">
      <c r="A95" s="1">
        <v>26616</v>
      </c>
      <c r="B95" s="1">
        <v>47</v>
      </c>
      <c r="C95" s="2" t="s">
        <v>7</v>
      </c>
      <c r="D95" s="2" t="s">
        <v>8</v>
      </c>
      <c r="E95" s="9"/>
      <c r="L95">
        <v>26616</v>
      </c>
      <c r="M95">
        <v>47</v>
      </c>
      <c r="N95" t="str" cm="1">
        <f t="array" ref="N95">_xlfn.XLOOKUP(Kundtabell[[#This Row],[Kön]],_xlfn.ANCHORARRAY($F$2),_xlfn.ANCHORARRAY($G$2))</f>
        <v>Kod2</v>
      </c>
      <c r="O95" t="str" cm="1">
        <f t="array" ref="O95">_xlfn.XLOOKUP(Kundtabell[[#This Row],[Stad]],_xlfn.ANCHORARRAY($I$2),_xlfn.ANCHORARRAY($J$2))</f>
        <v>Plats3</v>
      </c>
    </row>
    <row r="96" spans="1:15" x14ac:dyDescent="0.3">
      <c r="A96" s="1">
        <v>26617</v>
      </c>
      <c r="B96" s="1">
        <v>19</v>
      </c>
      <c r="C96" s="2" t="s">
        <v>4</v>
      </c>
      <c r="D96" s="2" t="s">
        <v>8</v>
      </c>
      <c r="E96" s="9"/>
      <c r="L96">
        <v>26617</v>
      </c>
      <c r="M96">
        <v>19</v>
      </c>
      <c r="N96" t="str" cm="1">
        <f t="array" ref="N96">_xlfn.XLOOKUP(Kundtabell[[#This Row],[Kön]],_xlfn.ANCHORARRAY($F$2),_xlfn.ANCHORARRAY($G$2))</f>
        <v>Kod1</v>
      </c>
      <c r="O96" t="str" cm="1">
        <f t="array" ref="O96">_xlfn.XLOOKUP(Kundtabell[[#This Row],[Stad]],_xlfn.ANCHORARRAY($I$2),_xlfn.ANCHORARRAY($J$2))</f>
        <v>Plats3</v>
      </c>
    </row>
    <row r="97" spans="1:15" x14ac:dyDescent="0.3">
      <c r="A97" s="1">
        <v>26618</v>
      </c>
      <c r="B97" s="1">
        <v>51</v>
      </c>
      <c r="C97" s="2" t="s">
        <v>4</v>
      </c>
      <c r="D97" s="2" t="s">
        <v>20</v>
      </c>
      <c r="E97" s="9"/>
      <c r="L97">
        <v>26618</v>
      </c>
      <c r="M97">
        <v>51</v>
      </c>
      <c r="N97" t="str" cm="1">
        <f t="array" ref="N97">_xlfn.XLOOKUP(Kundtabell[[#This Row],[Kön]],_xlfn.ANCHORARRAY($F$2),_xlfn.ANCHORARRAY($G$2))</f>
        <v>Kod1</v>
      </c>
      <c r="O97" t="str" cm="1">
        <f t="array" ref="O97">_xlfn.XLOOKUP(Kundtabell[[#This Row],[Stad]],_xlfn.ANCHORARRAY($I$2),_xlfn.ANCHORARRAY($J$2))</f>
        <v>Plats15</v>
      </c>
    </row>
    <row r="98" spans="1:15" x14ac:dyDescent="0.3">
      <c r="A98" s="1">
        <v>26619</v>
      </c>
      <c r="B98" s="1">
        <v>63</v>
      </c>
      <c r="C98" s="2" t="s">
        <v>4</v>
      </c>
      <c r="D98" s="2" t="s">
        <v>11</v>
      </c>
      <c r="E98" s="9"/>
      <c r="L98">
        <v>26619</v>
      </c>
      <c r="M98">
        <v>63</v>
      </c>
      <c r="N98" t="str" cm="1">
        <f t="array" ref="N98">_xlfn.XLOOKUP(Kundtabell[[#This Row],[Kön]],_xlfn.ANCHORARRAY($F$2),_xlfn.ANCHORARRAY($G$2))</f>
        <v>Kod1</v>
      </c>
      <c r="O98" t="str" cm="1">
        <f t="array" ref="O98">_xlfn.XLOOKUP(Kundtabell[[#This Row],[Stad]],_xlfn.ANCHORARRAY($I$2),_xlfn.ANCHORARRAY($J$2))</f>
        <v>Plats6</v>
      </c>
    </row>
    <row r="99" spans="1:15" x14ac:dyDescent="0.3">
      <c r="A99" s="1">
        <v>26620</v>
      </c>
      <c r="B99" s="1">
        <v>25</v>
      </c>
      <c r="C99" s="2" t="s">
        <v>4</v>
      </c>
      <c r="D99" s="2" t="s">
        <v>5</v>
      </c>
      <c r="E99" s="9"/>
      <c r="L99">
        <v>26620</v>
      </c>
      <c r="M99">
        <v>25</v>
      </c>
      <c r="N99" t="str" cm="1">
        <f t="array" ref="N99">_xlfn.XLOOKUP(Kundtabell[[#This Row],[Kön]],_xlfn.ANCHORARRAY($F$2),_xlfn.ANCHORARRAY($G$2))</f>
        <v>Kod1</v>
      </c>
      <c r="O99" t="str" cm="1">
        <f t="array" ref="O99">_xlfn.XLOOKUP(Kundtabell[[#This Row],[Stad]],_xlfn.ANCHORARRAY($I$2),_xlfn.ANCHORARRAY($J$2))</f>
        <v>Plats1</v>
      </c>
    </row>
    <row r="100" spans="1:15" x14ac:dyDescent="0.3">
      <c r="A100" s="1">
        <v>26621</v>
      </c>
      <c r="B100" s="1">
        <v>24</v>
      </c>
      <c r="C100" s="2" t="s">
        <v>7</v>
      </c>
      <c r="D100" s="2" t="s">
        <v>13</v>
      </c>
      <c r="E100" s="9"/>
      <c r="L100">
        <v>26621</v>
      </c>
      <c r="M100">
        <v>24</v>
      </c>
      <c r="N100" t="str" cm="1">
        <f t="array" ref="N100">_xlfn.XLOOKUP(Kundtabell[[#This Row],[Kön]],_xlfn.ANCHORARRAY($F$2),_xlfn.ANCHORARRAY($G$2))</f>
        <v>Kod2</v>
      </c>
      <c r="O100" t="str" cm="1">
        <f t="array" ref="O100">_xlfn.XLOOKUP(Kundtabell[[#This Row],[Stad]],_xlfn.ANCHORARRAY($I$2),_xlfn.ANCHORARRAY($J$2))</f>
        <v>Plats8</v>
      </c>
    </row>
    <row r="101" spans="1:15" x14ac:dyDescent="0.3">
      <c r="A101" s="1">
        <v>26622</v>
      </c>
      <c r="B101" s="1">
        <v>22</v>
      </c>
      <c r="C101" s="2" t="s">
        <v>4</v>
      </c>
      <c r="D101" s="2" t="s">
        <v>11</v>
      </c>
      <c r="E101" s="9"/>
      <c r="L101">
        <v>26622</v>
      </c>
      <c r="M101">
        <v>22</v>
      </c>
      <c r="N101" t="str" cm="1">
        <f t="array" ref="N101">_xlfn.XLOOKUP(Kundtabell[[#This Row],[Kön]],_xlfn.ANCHORARRAY($F$2),_xlfn.ANCHORARRAY($G$2))</f>
        <v>Kod1</v>
      </c>
      <c r="O101" t="str" cm="1">
        <f t="array" ref="O101">_xlfn.XLOOKUP(Kundtabell[[#This Row],[Stad]],_xlfn.ANCHORARRAY($I$2),_xlfn.ANCHORARRAY($J$2))</f>
        <v>Plats6</v>
      </c>
    </row>
    <row r="102" spans="1:15" x14ac:dyDescent="0.3">
      <c r="A102" s="1">
        <v>26623</v>
      </c>
      <c r="B102" s="1">
        <v>37</v>
      </c>
      <c r="C102" s="2" t="s">
        <v>7</v>
      </c>
      <c r="D102" s="2" t="s">
        <v>8</v>
      </c>
      <c r="E102" s="9"/>
      <c r="L102">
        <v>26623</v>
      </c>
      <c r="M102">
        <v>37</v>
      </c>
      <c r="N102" t="str" cm="1">
        <f t="array" ref="N102">_xlfn.XLOOKUP(Kundtabell[[#This Row],[Kön]],_xlfn.ANCHORARRAY($F$2),_xlfn.ANCHORARRAY($G$2))</f>
        <v>Kod2</v>
      </c>
      <c r="O102" t="str" cm="1">
        <f t="array" ref="O102">_xlfn.XLOOKUP(Kundtabell[[#This Row],[Stad]],_xlfn.ANCHORARRAY($I$2),_xlfn.ANCHORARRAY($J$2))</f>
        <v>Plats3</v>
      </c>
    </row>
    <row r="103" spans="1:15" x14ac:dyDescent="0.3">
      <c r="A103" s="1">
        <v>26624</v>
      </c>
      <c r="B103" s="1">
        <v>48</v>
      </c>
      <c r="C103" s="2" t="s">
        <v>4</v>
      </c>
      <c r="D103" s="2" t="s">
        <v>16</v>
      </c>
      <c r="E103" s="9"/>
      <c r="L103">
        <v>26624</v>
      </c>
      <c r="M103">
        <v>48</v>
      </c>
      <c r="N103" t="str" cm="1">
        <f t="array" ref="N103">_xlfn.XLOOKUP(Kundtabell[[#This Row],[Kön]],_xlfn.ANCHORARRAY($F$2),_xlfn.ANCHORARRAY($G$2))</f>
        <v>Kod1</v>
      </c>
      <c r="O103" t="str" cm="1">
        <f t="array" ref="O103">_xlfn.XLOOKUP(Kundtabell[[#This Row],[Stad]],_xlfn.ANCHORARRAY($I$2),_xlfn.ANCHORARRAY($J$2))</f>
        <v>Plats11</v>
      </c>
    </row>
    <row r="104" spans="1:15" x14ac:dyDescent="0.3">
      <c r="A104" s="1">
        <v>26625</v>
      </c>
      <c r="B104" s="1">
        <v>22</v>
      </c>
      <c r="C104" s="2" t="s">
        <v>4</v>
      </c>
      <c r="D104" s="2" t="s">
        <v>8</v>
      </c>
      <c r="E104" s="9"/>
      <c r="L104">
        <v>26625</v>
      </c>
      <c r="M104">
        <v>22</v>
      </c>
      <c r="N104" t="str" cm="1">
        <f t="array" ref="N104">_xlfn.XLOOKUP(Kundtabell[[#This Row],[Kön]],_xlfn.ANCHORARRAY($F$2),_xlfn.ANCHORARRAY($G$2))</f>
        <v>Kod1</v>
      </c>
      <c r="O104" t="str" cm="1">
        <f t="array" ref="O104">_xlfn.XLOOKUP(Kundtabell[[#This Row],[Stad]],_xlfn.ANCHORARRAY($I$2),_xlfn.ANCHORARRAY($J$2))</f>
        <v>Plats3</v>
      </c>
    </row>
    <row r="105" spans="1:15" x14ac:dyDescent="0.3">
      <c r="A105" s="1">
        <v>26626</v>
      </c>
      <c r="B105" s="1">
        <v>30</v>
      </c>
      <c r="C105" s="2" t="s">
        <v>4</v>
      </c>
      <c r="D105" s="2" t="s">
        <v>24</v>
      </c>
      <c r="E105" s="9"/>
      <c r="L105">
        <v>26626</v>
      </c>
      <c r="M105">
        <v>30</v>
      </c>
      <c r="N105" t="str" cm="1">
        <f t="array" ref="N105">_xlfn.XLOOKUP(Kundtabell[[#This Row],[Kön]],_xlfn.ANCHORARRAY($F$2),_xlfn.ANCHORARRAY($G$2))</f>
        <v>Kod1</v>
      </c>
      <c r="O105" t="str" cm="1">
        <f t="array" ref="O105">_xlfn.XLOOKUP(Kundtabell[[#This Row],[Stad]],_xlfn.ANCHORARRAY($I$2),_xlfn.ANCHORARRAY($J$2))</f>
        <v>Plats19</v>
      </c>
    </row>
    <row r="106" spans="1:15" x14ac:dyDescent="0.3">
      <c r="A106" s="1">
        <v>26627</v>
      </c>
      <c r="B106" s="1">
        <v>44</v>
      </c>
      <c r="C106" s="2" t="s">
        <v>4</v>
      </c>
      <c r="D106" s="2" t="s">
        <v>12</v>
      </c>
      <c r="E106" s="9"/>
      <c r="L106">
        <v>26627</v>
      </c>
      <c r="M106">
        <v>44</v>
      </c>
      <c r="N106" t="str" cm="1">
        <f t="array" ref="N106">_xlfn.XLOOKUP(Kundtabell[[#This Row],[Kön]],_xlfn.ANCHORARRAY($F$2),_xlfn.ANCHORARRAY($G$2))</f>
        <v>Kod1</v>
      </c>
      <c r="O106" t="str" cm="1">
        <f t="array" ref="O106">_xlfn.XLOOKUP(Kundtabell[[#This Row],[Stad]],_xlfn.ANCHORARRAY($I$2),_xlfn.ANCHORARRAY($J$2))</f>
        <v>Plats7</v>
      </c>
    </row>
    <row r="107" spans="1:15" x14ac:dyDescent="0.3">
      <c r="A107" s="1">
        <v>26628</v>
      </c>
      <c r="B107" s="1">
        <v>23</v>
      </c>
      <c r="C107" s="2" t="s">
        <v>4</v>
      </c>
      <c r="D107" s="2" t="s">
        <v>25</v>
      </c>
      <c r="E107" s="9"/>
      <c r="L107">
        <v>26628</v>
      </c>
      <c r="M107">
        <v>23</v>
      </c>
      <c r="N107" t="str" cm="1">
        <f t="array" ref="N107">_xlfn.XLOOKUP(Kundtabell[[#This Row],[Kön]],_xlfn.ANCHORARRAY($F$2),_xlfn.ANCHORARRAY($G$2))</f>
        <v>Kod1</v>
      </c>
      <c r="O107" t="str" cm="1">
        <f t="array" ref="O107">_xlfn.XLOOKUP(Kundtabell[[#This Row],[Stad]],_xlfn.ANCHORARRAY($I$2),_xlfn.ANCHORARRAY($J$2))</f>
        <v>Plats20</v>
      </c>
    </row>
    <row r="108" spans="1:15" x14ac:dyDescent="0.3">
      <c r="A108" s="1">
        <v>26629</v>
      </c>
      <c r="B108" s="1">
        <v>22</v>
      </c>
      <c r="C108" s="2" t="s">
        <v>7</v>
      </c>
      <c r="D108" s="2" t="s">
        <v>8</v>
      </c>
      <c r="E108" s="9"/>
      <c r="L108">
        <v>26629</v>
      </c>
      <c r="M108">
        <v>22</v>
      </c>
      <c r="N108" t="str" cm="1">
        <f t="array" ref="N108">_xlfn.XLOOKUP(Kundtabell[[#This Row],[Kön]],_xlfn.ANCHORARRAY($F$2),_xlfn.ANCHORARRAY($G$2))</f>
        <v>Kod2</v>
      </c>
      <c r="O108" t="str" cm="1">
        <f t="array" ref="O108">_xlfn.XLOOKUP(Kundtabell[[#This Row],[Stad]],_xlfn.ANCHORARRAY($I$2),_xlfn.ANCHORARRAY($J$2))</f>
        <v>Plats3</v>
      </c>
    </row>
    <row r="109" spans="1:15" x14ac:dyDescent="0.3">
      <c r="A109" s="1">
        <v>26630</v>
      </c>
      <c r="B109" s="1">
        <v>43</v>
      </c>
      <c r="C109" s="2" t="s">
        <v>7</v>
      </c>
      <c r="D109" s="2" t="s">
        <v>8</v>
      </c>
      <c r="E109" s="9"/>
      <c r="L109">
        <v>26630</v>
      </c>
      <c r="M109">
        <v>43</v>
      </c>
      <c r="N109" t="str" cm="1">
        <f t="array" ref="N109">_xlfn.XLOOKUP(Kundtabell[[#This Row],[Kön]],_xlfn.ANCHORARRAY($F$2),_xlfn.ANCHORARRAY($G$2))</f>
        <v>Kod2</v>
      </c>
      <c r="O109" t="str" cm="1">
        <f t="array" ref="O109">_xlfn.XLOOKUP(Kundtabell[[#This Row],[Stad]],_xlfn.ANCHORARRAY($I$2),_xlfn.ANCHORARRAY($J$2))</f>
        <v>Plats3</v>
      </c>
    </row>
    <row r="110" spans="1:15" x14ac:dyDescent="0.3">
      <c r="A110" s="1">
        <v>26631</v>
      </c>
      <c r="B110" s="1">
        <v>44</v>
      </c>
      <c r="C110" s="2" t="s">
        <v>7</v>
      </c>
      <c r="D110" s="2" t="s">
        <v>8</v>
      </c>
      <c r="E110" s="9"/>
      <c r="L110">
        <v>26631</v>
      </c>
      <c r="M110">
        <v>44</v>
      </c>
      <c r="N110" t="str" cm="1">
        <f t="array" ref="N110">_xlfn.XLOOKUP(Kundtabell[[#This Row],[Kön]],_xlfn.ANCHORARRAY($F$2),_xlfn.ANCHORARRAY($G$2))</f>
        <v>Kod2</v>
      </c>
      <c r="O110" t="str" cm="1">
        <f t="array" ref="O110">_xlfn.XLOOKUP(Kundtabell[[#This Row],[Stad]],_xlfn.ANCHORARRAY($I$2),_xlfn.ANCHORARRAY($J$2))</f>
        <v>Plats3</v>
      </c>
    </row>
    <row r="111" spans="1:15" x14ac:dyDescent="0.3">
      <c r="A111" s="1">
        <v>26632</v>
      </c>
      <c r="B111" s="1">
        <v>24</v>
      </c>
      <c r="C111" s="2" t="s">
        <v>4</v>
      </c>
      <c r="D111" s="2" t="s">
        <v>8</v>
      </c>
      <c r="E111" s="9"/>
      <c r="L111">
        <v>26632</v>
      </c>
      <c r="M111">
        <v>24</v>
      </c>
      <c r="N111" t="str" cm="1">
        <f t="array" ref="N111">_xlfn.XLOOKUP(Kundtabell[[#This Row],[Kön]],_xlfn.ANCHORARRAY($F$2),_xlfn.ANCHORARRAY($G$2))</f>
        <v>Kod1</v>
      </c>
      <c r="O111" t="str" cm="1">
        <f t="array" ref="O111">_xlfn.XLOOKUP(Kundtabell[[#This Row],[Stad]],_xlfn.ANCHORARRAY($I$2),_xlfn.ANCHORARRAY($J$2))</f>
        <v>Plats3</v>
      </c>
    </row>
    <row r="112" spans="1:15" x14ac:dyDescent="0.3">
      <c r="A112" s="1">
        <v>26633</v>
      </c>
      <c r="B112" s="1">
        <v>36</v>
      </c>
      <c r="C112" s="2" t="s">
        <v>4</v>
      </c>
      <c r="D112" s="2" t="s">
        <v>8</v>
      </c>
      <c r="E112" s="9"/>
      <c r="L112">
        <v>26633</v>
      </c>
      <c r="M112">
        <v>36</v>
      </c>
      <c r="N112" t="str" cm="1">
        <f t="array" ref="N112">_xlfn.XLOOKUP(Kundtabell[[#This Row],[Kön]],_xlfn.ANCHORARRAY($F$2),_xlfn.ANCHORARRAY($G$2))</f>
        <v>Kod1</v>
      </c>
      <c r="O112" t="str" cm="1">
        <f t="array" ref="O112">_xlfn.XLOOKUP(Kundtabell[[#This Row],[Stad]],_xlfn.ANCHORARRAY($I$2),_xlfn.ANCHORARRAY($J$2))</f>
        <v>Plats3</v>
      </c>
    </row>
    <row r="113" spans="1:15" x14ac:dyDescent="0.3">
      <c r="A113" s="1">
        <v>26634</v>
      </c>
      <c r="B113" s="1">
        <v>19</v>
      </c>
      <c r="C113" s="2" t="s">
        <v>7</v>
      </c>
      <c r="D113" s="2" t="s">
        <v>11</v>
      </c>
      <c r="E113" s="9"/>
      <c r="L113">
        <v>26634</v>
      </c>
      <c r="M113">
        <v>19</v>
      </c>
      <c r="N113" t="str" cm="1">
        <f t="array" ref="N113">_xlfn.XLOOKUP(Kundtabell[[#This Row],[Kön]],_xlfn.ANCHORARRAY($F$2),_xlfn.ANCHORARRAY($G$2))</f>
        <v>Kod2</v>
      </c>
      <c r="O113" t="str" cm="1">
        <f t="array" ref="O113">_xlfn.XLOOKUP(Kundtabell[[#This Row],[Stad]],_xlfn.ANCHORARRAY($I$2),_xlfn.ANCHORARRAY($J$2))</f>
        <v>Plats6</v>
      </c>
    </row>
    <row r="114" spans="1:15" x14ac:dyDescent="0.3">
      <c r="A114" s="1">
        <v>26635</v>
      </c>
      <c r="B114" s="1">
        <v>25</v>
      </c>
      <c r="C114" s="2" t="s">
        <v>7</v>
      </c>
      <c r="D114" s="2" t="s">
        <v>13</v>
      </c>
      <c r="E114" s="9"/>
      <c r="L114">
        <v>26635</v>
      </c>
      <c r="M114">
        <v>25</v>
      </c>
      <c r="N114" t="str" cm="1">
        <f t="array" ref="N114">_xlfn.XLOOKUP(Kundtabell[[#This Row],[Kön]],_xlfn.ANCHORARRAY($F$2),_xlfn.ANCHORARRAY($G$2))</f>
        <v>Kod2</v>
      </c>
      <c r="O114" t="str" cm="1">
        <f t="array" ref="O114">_xlfn.XLOOKUP(Kundtabell[[#This Row],[Stad]],_xlfn.ANCHORARRAY($I$2),_xlfn.ANCHORARRAY($J$2))</f>
        <v>Plats8</v>
      </c>
    </row>
    <row r="115" spans="1:15" x14ac:dyDescent="0.3">
      <c r="A115" s="1">
        <v>26636</v>
      </c>
      <c r="B115" s="1">
        <v>24</v>
      </c>
      <c r="C115" s="2" t="s">
        <v>4</v>
      </c>
      <c r="D115" s="2" t="s">
        <v>12</v>
      </c>
      <c r="E115" s="9"/>
      <c r="L115">
        <v>26636</v>
      </c>
      <c r="M115">
        <v>24</v>
      </c>
      <c r="N115" t="str" cm="1">
        <f t="array" ref="N115">_xlfn.XLOOKUP(Kundtabell[[#This Row],[Kön]],_xlfn.ANCHORARRAY($F$2),_xlfn.ANCHORARRAY($G$2))</f>
        <v>Kod1</v>
      </c>
      <c r="O115" t="str" cm="1">
        <f t="array" ref="O115">_xlfn.XLOOKUP(Kundtabell[[#This Row],[Stad]],_xlfn.ANCHORARRAY($I$2),_xlfn.ANCHORARRAY($J$2))</f>
        <v>Plats7</v>
      </c>
    </row>
    <row r="116" spans="1:15" x14ac:dyDescent="0.3">
      <c r="A116" s="1">
        <v>26637</v>
      </c>
      <c r="B116" s="1">
        <v>25</v>
      </c>
      <c r="C116" s="2" t="s">
        <v>7</v>
      </c>
      <c r="D116" s="2" t="s">
        <v>18</v>
      </c>
      <c r="E116" s="9"/>
      <c r="L116">
        <v>26637</v>
      </c>
      <c r="M116">
        <v>25</v>
      </c>
      <c r="N116" t="str" cm="1">
        <f t="array" ref="N116">_xlfn.XLOOKUP(Kundtabell[[#This Row],[Kön]],_xlfn.ANCHORARRAY($F$2),_xlfn.ANCHORARRAY($G$2))</f>
        <v>Kod2</v>
      </c>
      <c r="O116" t="str" cm="1">
        <f t="array" ref="O116">_xlfn.XLOOKUP(Kundtabell[[#This Row],[Stad]],_xlfn.ANCHORARRAY($I$2),_xlfn.ANCHORARRAY($J$2))</f>
        <v>Plats13</v>
      </c>
    </row>
    <row r="117" spans="1:15" x14ac:dyDescent="0.3">
      <c r="A117" s="1">
        <v>26638</v>
      </c>
      <c r="B117" s="1">
        <v>26</v>
      </c>
      <c r="C117" s="2" t="s">
        <v>4</v>
      </c>
      <c r="D117" s="2" t="s">
        <v>8</v>
      </c>
      <c r="E117" s="9"/>
      <c r="L117">
        <v>26638</v>
      </c>
      <c r="M117">
        <v>26</v>
      </c>
      <c r="N117" t="str" cm="1">
        <f t="array" ref="N117">_xlfn.XLOOKUP(Kundtabell[[#This Row],[Kön]],_xlfn.ANCHORARRAY($F$2),_xlfn.ANCHORARRAY($G$2))</f>
        <v>Kod1</v>
      </c>
      <c r="O117" t="str" cm="1">
        <f t="array" ref="O117">_xlfn.XLOOKUP(Kundtabell[[#This Row],[Stad]],_xlfn.ANCHORARRAY($I$2),_xlfn.ANCHORARRAY($J$2))</f>
        <v>Plats3</v>
      </c>
    </row>
    <row r="118" spans="1:15" x14ac:dyDescent="0.3">
      <c r="A118" s="1">
        <v>26639</v>
      </c>
      <c r="B118" s="1">
        <v>36</v>
      </c>
      <c r="C118" s="2" t="s">
        <v>4</v>
      </c>
      <c r="D118" s="2" t="s">
        <v>8</v>
      </c>
      <c r="E118" s="9"/>
      <c r="L118">
        <v>26639</v>
      </c>
      <c r="M118">
        <v>36</v>
      </c>
      <c r="N118" t="str" cm="1">
        <f t="array" ref="N118">_xlfn.XLOOKUP(Kundtabell[[#This Row],[Kön]],_xlfn.ANCHORARRAY($F$2),_xlfn.ANCHORARRAY($G$2))</f>
        <v>Kod1</v>
      </c>
      <c r="O118" t="str" cm="1">
        <f t="array" ref="O118">_xlfn.XLOOKUP(Kundtabell[[#This Row],[Stad]],_xlfn.ANCHORARRAY($I$2),_xlfn.ANCHORARRAY($J$2))</f>
        <v>Plats3</v>
      </c>
    </row>
    <row r="119" spans="1:15" x14ac:dyDescent="0.3">
      <c r="A119" s="1">
        <v>26640</v>
      </c>
      <c r="B119" s="1">
        <v>43</v>
      </c>
      <c r="C119" s="2" t="s">
        <v>7</v>
      </c>
      <c r="D119" s="2" t="s">
        <v>8</v>
      </c>
      <c r="E119" s="9"/>
      <c r="L119">
        <v>26640</v>
      </c>
      <c r="M119">
        <v>43</v>
      </c>
      <c r="N119" t="str" cm="1">
        <f t="array" ref="N119">_xlfn.XLOOKUP(Kundtabell[[#This Row],[Kön]],_xlfn.ANCHORARRAY($F$2),_xlfn.ANCHORARRAY($G$2))</f>
        <v>Kod2</v>
      </c>
      <c r="O119" t="str" cm="1">
        <f t="array" ref="O119">_xlfn.XLOOKUP(Kundtabell[[#This Row],[Stad]],_xlfn.ANCHORARRAY($I$2),_xlfn.ANCHORARRAY($J$2))</f>
        <v>Plats3</v>
      </c>
    </row>
    <row r="120" spans="1:15" x14ac:dyDescent="0.3">
      <c r="A120" s="1">
        <v>26641</v>
      </c>
      <c r="B120" s="1">
        <v>37</v>
      </c>
      <c r="C120" s="2" t="s">
        <v>4</v>
      </c>
      <c r="D120" s="2" t="s">
        <v>8</v>
      </c>
      <c r="E120" s="9"/>
      <c r="L120">
        <v>26641</v>
      </c>
      <c r="M120">
        <v>37</v>
      </c>
      <c r="N120" t="str" cm="1">
        <f t="array" ref="N120">_xlfn.XLOOKUP(Kundtabell[[#This Row],[Kön]],_xlfn.ANCHORARRAY($F$2),_xlfn.ANCHORARRAY($G$2))</f>
        <v>Kod1</v>
      </c>
      <c r="O120" t="str" cm="1">
        <f t="array" ref="O120">_xlfn.XLOOKUP(Kundtabell[[#This Row],[Stad]],_xlfn.ANCHORARRAY($I$2),_xlfn.ANCHORARRAY($J$2))</f>
        <v>Plats3</v>
      </c>
    </row>
    <row r="121" spans="1:15" x14ac:dyDescent="0.3">
      <c r="A121" s="1">
        <v>26642</v>
      </c>
      <c r="B121" s="1">
        <v>21</v>
      </c>
      <c r="C121" s="2" t="s">
        <v>7</v>
      </c>
      <c r="D121" s="2" t="s">
        <v>8</v>
      </c>
      <c r="E121" s="9"/>
      <c r="L121">
        <v>26642</v>
      </c>
      <c r="M121">
        <v>21</v>
      </c>
      <c r="N121" t="str" cm="1">
        <f t="array" ref="N121">_xlfn.XLOOKUP(Kundtabell[[#This Row],[Kön]],_xlfn.ANCHORARRAY($F$2),_xlfn.ANCHORARRAY($G$2))</f>
        <v>Kod2</v>
      </c>
      <c r="O121" t="str" cm="1">
        <f t="array" ref="O121">_xlfn.XLOOKUP(Kundtabell[[#This Row],[Stad]],_xlfn.ANCHORARRAY($I$2),_xlfn.ANCHORARRAY($J$2))</f>
        <v>Plats3</v>
      </c>
    </row>
    <row r="122" spans="1:15" x14ac:dyDescent="0.3">
      <c r="A122" s="1">
        <v>26643</v>
      </c>
      <c r="B122" s="1">
        <v>51</v>
      </c>
      <c r="C122" s="2" t="s">
        <v>7</v>
      </c>
      <c r="D122" s="2" t="s">
        <v>13</v>
      </c>
      <c r="E122" s="9"/>
      <c r="L122">
        <v>26643</v>
      </c>
      <c r="M122">
        <v>51</v>
      </c>
      <c r="N122" t="str" cm="1">
        <f t="array" ref="N122">_xlfn.XLOOKUP(Kundtabell[[#This Row],[Kön]],_xlfn.ANCHORARRAY($F$2),_xlfn.ANCHORARRAY($G$2))</f>
        <v>Kod2</v>
      </c>
      <c r="O122" t="str" cm="1">
        <f t="array" ref="O122">_xlfn.XLOOKUP(Kundtabell[[#This Row],[Stad]],_xlfn.ANCHORARRAY($I$2),_xlfn.ANCHORARRAY($J$2))</f>
        <v>Plats8</v>
      </c>
    </row>
    <row r="123" spans="1:15" x14ac:dyDescent="0.3">
      <c r="A123" s="1">
        <v>26644</v>
      </c>
      <c r="B123" s="1">
        <v>41</v>
      </c>
      <c r="C123" s="2" t="s">
        <v>4</v>
      </c>
      <c r="D123" s="2" t="s">
        <v>24</v>
      </c>
      <c r="E123" s="9"/>
      <c r="L123">
        <v>26644</v>
      </c>
      <c r="M123">
        <v>41</v>
      </c>
      <c r="N123" t="str" cm="1">
        <f t="array" ref="N123">_xlfn.XLOOKUP(Kundtabell[[#This Row],[Kön]],_xlfn.ANCHORARRAY($F$2),_xlfn.ANCHORARRAY($G$2))</f>
        <v>Kod1</v>
      </c>
      <c r="O123" t="str" cm="1">
        <f t="array" ref="O123">_xlfn.XLOOKUP(Kundtabell[[#This Row],[Stad]],_xlfn.ANCHORARRAY($I$2),_xlfn.ANCHORARRAY($J$2))</f>
        <v>Plats19</v>
      </c>
    </row>
    <row r="124" spans="1:15" x14ac:dyDescent="0.3">
      <c r="A124" s="1">
        <v>26645</v>
      </c>
      <c r="B124" s="1">
        <v>43</v>
      </c>
      <c r="C124" s="2" t="s">
        <v>4</v>
      </c>
      <c r="D124" s="2" t="s">
        <v>20</v>
      </c>
      <c r="E124" s="9"/>
      <c r="L124">
        <v>26645</v>
      </c>
      <c r="M124">
        <v>43</v>
      </c>
      <c r="N124" t="str" cm="1">
        <f t="array" ref="N124">_xlfn.XLOOKUP(Kundtabell[[#This Row],[Kön]],_xlfn.ANCHORARRAY($F$2),_xlfn.ANCHORARRAY($G$2))</f>
        <v>Kod1</v>
      </c>
      <c r="O124" t="str" cm="1">
        <f t="array" ref="O124">_xlfn.XLOOKUP(Kundtabell[[#This Row],[Stad]],_xlfn.ANCHORARRAY($I$2),_xlfn.ANCHORARRAY($J$2))</f>
        <v>Plats15</v>
      </c>
    </row>
    <row r="125" spans="1:15" x14ac:dyDescent="0.3">
      <c r="A125" s="1">
        <v>26646</v>
      </c>
      <c r="B125" s="1">
        <v>24</v>
      </c>
      <c r="C125" s="2" t="s">
        <v>7</v>
      </c>
      <c r="D125" s="2" t="s">
        <v>20</v>
      </c>
      <c r="E125" s="9"/>
      <c r="L125">
        <v>26646</v>
      </c>
      <c r="M125">
        <v>24</v>
      </c>
      <c r="N125" t="str" cm="1">
        <f t="array" ref="N125">_xlfn.XLOOKUP(Kundtabell[[#This Row],[Kön]],_xlfn.ANCHORARRAY($F$2),_xlfn.ANCHORARRAY($G$2))</f>
        <v>Kod2</v>
      </c>
      <c r="O125" t="str" cm="1">
        <f t="array" ref="O125">_xlfn.XLOOKUP(Kundtabell[[#This Row],[Stad]],_xlfn.ANCHORARRAY($I$2),_xlfn.ANCHORARRAY($J$2))</f>
        <v>Plats15</v>
      </c>
    </row>
    <row r="126" spans="1:15" x14ac:dyDescent="0.3">
      <c r="A126" s="1">
        <v>26647</v>
      </c>
      <c r="B126" s="1">
        <v>28</v>
      </c>
      <c r="C126" s="2" t="s">
        <v>4</v>
      </c>
      <c r="D126" s="2" t="s">
        <v>19</v>
      </c>
      <c r="E126" s="9"/>
      <c r="L126">
        <v>26647</v>
      </c>
      <c r="M126">
        <v>28</v>
      </c>
      <c r="N126" t="str" cm="1">
        <f t="array" ref="N126">_xlfn.XLOOKUP(Kundtabell[[#This Row],[Kön]],_xlfn.ANCHORARRAY($F$2),_xlfn.ANCHORARRAY($G$2))</f>
        <v>Kod1</v>
      </c>
      <c r="O126" t="str" cm="1">
        <f t="array" ref="O126">_xlfn.XLOOKUP(Kundtabell[[#This Row],[Stad]],_xlfn.ANCHORARRAY($I$2),_xlfn.ANCHORARRAY($J$2))</f>
        <v>Plats14</v>
      </c>
    </row>
    <row r="127" spans="1:15" x14ac:dyDescent="0.3">
      <c r="A127" s="1">
        <v>26648</v>
      </c>
      <c r="B127" s="1">
        <v>28</v>
      </c>
      <c r="C127" s="2" t="s">
        <v>7</v>
      </c>
      <c r="D127" s="2" t="s">
        <v>12</v>
      </c>
      <c r="E127" s="9"/>
      <c r="L127">
        <v>26648</v>
      </c>
      <c r="M127">
        <v>28</v>
      </c>
      <c r="N127" t="str" cm="1">
        <f t="array" ref="N127">_xlfn.XLOOKUP(Kundtabell[[#This Row],[Kön]],_xlfn.ANCHORARRAY($F$2),_xlfn.ANCHORARRAY($G$2))</f>
        <v>Kod2</v>
      </c>
      <c r="O127" t="str" cm="1">
        <f t="array" ref="O127">_xlfn.XLOOKUP(Kundtabell[[#This Row],[Stad]],_xlfn.ANCHORARRAY($I$2),_xlfn.ANCHORARRAY($J$2))</f>
        <v>Plats7</v>
      </c>
    </row>
    <row r="128" spans="1:15" x14ac:dyDescent="0.3">
      <c r="A128" s="1">
        <v>26649</v>
      </c>
      <c r="B128" s="1">
        <v>18</v>
      </c>
      <c r="C128" s="2" t="s">
        <v>4</v>
      </c>
      <c r="D128" s="2" t="s">
        <v>8</v>
      </c>
      <c r="E128" s="9"/>
      <c r="L128">
        <v>26649</v>
      </c>
      <c r="M128">
        <v>18</v>
      </c>
      <c r="N128" t="str" cm="1">
        <f t="array" ref="N128">_xlfn.XLOOKUP(Kundtabell[[#This Row],[Kön]],_xlfn.ANCHORARRAY($F$2),_xlfn.ANCHORARRAY($G$2))</f>
        <v>Kod1</v>
      </c>
      <c r="O128" t="str" cm="1">
        <f t="array" ref="O128">_xlfn.XLOOKUP(Kundtabell[[#This Row],[Stad]],_xlfn.ANCHORARRAY($I$2),_xlfn.ANCHORARRAY($J$2))</f>
        <v>Plats3</v>
      </c>
    </row>
    <row r="129" spans="1:15" x14ac:dyDescent="0.3">
      <c r="A129" s="1">
        <v>26650</v>
      </c>
      <c r="B129" s="1">
        <v>43</v>
      </c>
      <c r="C129" s="2" t="s">
        <v>4</v>
      </c>
      <c r="D129" s="2" t="s">
        <v>8</v>
      </c>
      <c r="E129" s="9"/>
      <c r="L129">
        <v>26650</v>
      </c>
      <c r="M129">
        <v>43</v>
      </c>
      <c r="N129" t="str" cm="1">
        <f t="array" ref="N129">_xlfn.XLOOKUP(Kundtabell[[#This Row],[Kön]],_xlfn.ANCHORARRAY($F$2),_xlfn.ANCHORARRAY($G$2))</f>
        <v>Kod1</v>
      </c>
      <c r="O129" t="str" cm="1">
        <f t="array" ref="O129">_xlfn.XLOOKUP(Kundtabell[[#This Row],[Stad]],_xlfn.ANCHORARRAY($I$2),_xlfn.ANCHORARRAY($J$2))</f>
        <v>Plats3</v>
      </c>
    </row>
    <row r="130" spans="1:15" x14ac:dyDescent="0.3">
      <c r="A130" s="1">
        <v>26651</v>
      </c>
      <c r="B130" s="1">
        <v>21</v>
      </c>
      <c r="C130" s="2" t="s">
        <v>7</v>
      </c>
      <c r="D130" s="2" t="s">
        <v>9</v>
      </c>
      <c r="E130" s="9"/>
      <c r="L130">
        <v>26651</v>
      </c>
      <c r="M130">
        <v>21</v>
      </c>
      <c r="N130" t="str" cm="1">
        <f t="array" ref="N130">_xlfn.XLOOKUP(Kundtabell[[#This Row],[Kön]],_xlfn.ANCHORARRAY($F$2),_xlfn.ANCHORARRAY($G$2))</f>
        <v>Kod2</v>
      </c>
      <c r="O130" t="str" cm="1">
        <f t="array" ref="O130">_xlfn.XLOOKUP(Kundtabell[[#This Row],[Stad]],_xlfn.ANCHORARRAY($I$2),_xlfn.ANCHORARRAY($J$2))</f>
        <v>Plats4</v>
      </c>
    </row>
    <row r="131" spans="1:15" x14ac:dyDescent="0.3">
      <c r="A131" s="1">
        <v>26652</v>
      </c>
      <c r="B131" s="1">
        <v>29</v>
      </c>
      <c r="C131" s="2" t="s">
        <v>7</v>
      </c>
      <c r="D131" s="2" t="s">
        <v>25</v>
      </c>
      <c r="E131" s="9"/>
      <c r="L131">
        <v>26652</v>
      </c>
      <c r="M131">
        <v>29</v>
      </c>
      <c r="N131" t="str" cm="1">
        <f t="array" ref="N131">_xlfn.XLOOKUP(Kundtabell[[#This Row],[Kön]],_xlfn.ANCHORARRAY($F$2),_xlfn.ANCHORARRAY($G$2))</f>
        <v>Kod2</v>
      </c>
      <c r="O131" t="str" cm="1">
        <f t="array" ref="O131">_xlfn.XLOOKUP(Kundtabell[[#This Row],[Stad]],_xlfn.ANCHORARRAY($I$2),_xlfn.ANCHORARRAY($J$2))</f>
        <v>Plats20</v>
      </c>
    </row>
    <row r="132" spans="1:15" x14ac:dyDescent="0.3">
      <c r="A132" s="1">
        <v>26653</v>
      </c>
      <c r="B132" s="1">
        <v>49</v>
      </c>
      <c r="C132" s="2" t="s">
        <v>7</v>
      </c>
      <c r="D132" s="2" t="s">
        <v>8</v>
      </c>
      <c r="E132" s="9"/>
      <c r="L132">
        <v>26653</v>
      </c>
      <c r="M132">
        <v>49</v>
      </c>
      <c r="N132" t="str" cm="1">
        <f t="array" ref="N132">_xlfn.XLOOKUP(Kundtabell[[#This Row],[Kön]],_xlfn.ANCHORARRAY($F$2),_xlfn.ANCHORARRAY($G$2))</f>
        <v>Kod2</v>
      </c>
      <c r="O132" t="str" cm="1">
        <f t="array" ref="O132">_xlfn.XLOOKUP(Kundtabell[[#This Row],[Stad]],_xlfn.ANCHORARRAY($I$2),_xlfn.ANCHORARRAY($J$2))</f>
        <v>Plats3</v>
      </c>
    </row>
    <row r="133" spans="1:15" x14ac:dyDescent="0.3">
      <c r="A133" s="1">
        <v>26654</v>
      </c>
      <c r="B133" s="1">
        <v>18</v>
      </c>
      <c r="C133" s="2" t="s">
        <v>4</v>
      </c>
      <c r="D133" s="2" t="s">
        <v>8</v>
      </c>
      <c r="E133" s="9"/>
      <c r="L133">
        <v>26654</v>
      </c>
      <c r="M133">
        <v>18</v>
      </c>
      <c r="N133" t="str" cm="1">
        <f t="array" ref="N133">_xlfn.XLOOKUP(Kundtabell[[#This Row],[Kön]],_xlfn.ANCHORARRAY($F$2),_xlfn.ANCHORARRAY($G$2))</f>
        <v>Kod1</v>
      </c>
      <c r="O133" t="str" cm="1">
        <f t="array" ref="O133">_xlfn.XLOOKUP(Kundtabell[[#This Row],[Stad]],_xlfn.ANCHORARRAY($I$2),_xlfn.ANCHORARRAY($J$2))</f>
        <v>Plats3</v>
      </c>
    </row>
    <row r="134" spans="1:15" x14ac:dyDescent="0.3">
      <c r="A134" s="1">
        <v>26655</v>
      </c>
      <c r="B134" s="1">
        <v>41</v>
      </c>
      <c r="C134" s="2" t="s">
        <v>4</v>
      </c>
      <c r="D134" s="2" t="s">
        <v>8</v>
      </c>
      <c r="E134" s="9"/>
      <c r="L134">
        <v>26655</v>
      </c>
      <c r="M134">
        <v>41</v>
      </c>
      <c r="N134" t="str" cm="1">
        <f t="array" ref="N134">_xlfn.XLOOKUP(Kundtabell[[#This Row],[Kön]],_xlfn.ANCHORARRAY($F$2),_xlfn.ANCHORARRAY($G$2))</f>
        <v>Kod1</v>
      </c>
      <c r="O134" t="str" cm="1">
        <f t="array" ref="O134">_xlfn.XLOOKUP(Kundtabell[[#This Row],[Stad]],_xlfn.ANCHORARRAY($I$2),_xlfn.ANCHORARRAY($J$2))</f>
        <v>Plats3</v>
      </c>
    </row>
    <row r="135" spans="1:15" x14ac:dyDescent="0.3">
      <c r="A135" s="1">
        <v>26656</v>
      </c>
      <c r="B135" s="1">
        <v>34</v>
      </c>
      <c r="C135" s="2" t="s">
        <v>7</v>
      </c>
      <c r="D135" s="2" t="s">
        <v>5</v>
      </c>
      <c r="E135" s="9"/>
      <c r="L135">
        <v>26656</v>
      </c>
      <c r="M135">
        <v>34</v>
      </c>
      <c r="N135" t="str" cm="1">
        <f t="array" ref="N135">_xlfn.XLOOKUP(Kundtabell[[#This Row],[Kön]],_xlfn.ANCHORARRAY($F$2),_xlfn.ANCHORARRAY($G$2))</f>
        <v>Kod2</v>
      </c>
      <c r="O135" t="str" cm="1">
        <f t="array" ref="O135">_xlfn.XLOOKUP(Kundtabell[[#This Row],[Stad]],_xlfn.ANCHORARRAY($I$2),_xlfn.ANCHORARRAY($J$2))</f>
        <v>Plats1</v>
      </c>
    </row>
    <row r="136" spans="1:15" x14ac:dyDescent="0.3">
      <c r="A136" s="1">
        <v>26657</v>
      </c>
      <c r="B136" s="1">
        <v>38</v>
      </c>
      <c r="C136" s="2" t="s">
        <v>4</v>
      </c>
      <c r="D136" s="2" t="s">
        <v>8</v>
      </c>
      <c r="E136" s="9"/>
      <c r="L136">
        <v>26657</v>
      </c>
      <c r="M136">
        <v>38</v>
      </c>
      <c r="N136" t="str" cm="1">
        <f t="array" ref="N136">_xlfn.XLOOKUP(Kundtabell[[#This Row],[Kön]],_xlfn.ANCHORARRAY($F$2),_xlfn.ANCHORARRAY($G$2))</f>
        <v>Kod1</v>
      </c>
      <c r="O136" t="str" cm="1">
        <f t="array" ref="O136">_xlfn.XLOOKUP(Kundtabell[[#This Row],[Stad]],_xlfn.ANCHORARRAY($I$2),_xlfn.ANCHORARRAY($J$2))</f>
        <v>Plats3</v>
      </c>
    </row>
    <row r="137" spans="1:15" x14ac:dyDescent="0.3">
      <c r="A137" s="1">
        <v>26658</v>
      </c>
      <c r="B137" s="1">
        <v>44</v>
      </c>
      <c r="C137" s="2" t="s">
        <v>7</v>
      </c>
      <c r="D137" s="2" t="s">
        <v>14</v>
      </c>
      <c r="E137" s="9"/>
      <c r="L137">
        <v>26658</v>
      </c>
      <c r="M137">
        <v>44</v>
      </c>
      <c r="N137" t="str" cm="1">
        <f t="array" ref="N137">_xlfn.XLOOKUP(Kundtabell[[#This Row],[Kön]],_xlfn.ANCHORARRAY($F$2),_xlfn.ANCHORARRAY($G$2))</f>
        <v>Kod2</v>
      </c>
      <c r="O137" t="str" cm="1">
        <f t="array" ref="O137">_xlfn.XLOOKUP(Kundtabell[[#This Row],[Stad]],_xlfn.ANCHORARRAY($I$2),_xlfn.ANCHORARRAY($J$2))</f>
        <v>Plats9</v>
      </c>
    </row>
    <row r="138" spans="1:15" x14ac:dyDescent="0.3">
      <c r="A138" s="1">
        <v>26659</v>
      </c>
      <c r="B138" s="1">
        <v>33</v>
      </c>
      <c r="C138" s="2" t="s">
        <v>7</v>
      </c>
      <c r="D138" s="2" t="s">
        <v>25</v>
      </c>
      <c r="E138" s="9"/>
      <c r="L138">
        <v>26659</v>
      </c>
      <c r="M138">
        <v>33</v>
      </c>
      <c r="N138" t="str" cm="1">
        <f t="array" ref="N138">_xlfn.XLOOKUP(Kundtabell[[#This Row],[Kön]],_xlfn.ANCHORARRAY($F$2),_xlfn.ANCHORARRAY($G$2))</f>
        <v>Kod2</v>
      </c>
      <c r="O138" t="str" cm="1">
        <f t="array" ref="O138">_xlfn.XLOOKUP(Kundtabell[[#This Row],[Stad]],_xlfn.ANCHORARRAY($I$2),_xlfn.ANCHORARRAY($J$2))</f>
        <v>Plats20</v>
      </c>
    </row>
    <row r="139" spans="1:15" x14ac:dyDescent="0.3">
      <c r="A139" s="1">
        <v>26660</v>
      </c>
      <c r="B139" s="1">
        <v>50</v>
      </c>
      <c r="C139" s="2" t="s">
        <v>7</v>
      </c>
      <c r="D139" s="2" t="s">
        <v>13</v>
      </c>
      <c r="E139" s="9"/>
      <c r="L139">
        <v>26660</v>
      </c>
      <c r="M139">
        <v>50</v>
      </c>
      <c r="N139" t="str" cm="1">
        <f t="array" ref="N139">_xlfn.XLOOKUP(Kundtabell[[#This Row],[Kön]],_xlfn.ANCHORARRAY($F$2),_xlfn.ANCHORARRAY($G$2))</f>
        <v>Kod2</v>
      </c>
      <c r="O139" t="str" cm="1">
        <f t="array" ref="O139">_xlfn.XLOOKUP(Kundtabell[[#This Row],[Stad]],_xlfn.ANCHORARRAY($I$2),_xlfn.ANCHORARRAY($J$2))</f>
        <v>Plats8</v>
      </c>
    </row>
    <row r="140" spans="1:15" x14ac:dyDescent="0.3">
      <c r="A140" s="1">
        <v>26661</v>
      </c>
      <c r="B140" s="1">
        <v>42</v>
      </c>
      <c r="C140" s="2" t="s">
        <v>7</v>
      </c>
      <c r="D140" s="2" t="s">
        <v>8</v>
      </c>
      <c r="E140" s="9"/>
      <c r="L140">
        <v>26661</v>
      </c>
      <c r="M140">
        <v>42</v>
      </c>
      <c r="N140" t="str" cm="1">
        <f t="array" ref="N140">_xlfn.XLOOKUP(Kundtabell[[#This Row],[Kön]],_xlfn.ANCHORARRAY($F$2),_xlfn.ANCHORARRAY($G$2))</f>
        <v>Kod2</v>
      </c>
      <c r="O140" t="str" cm="1">
        <f t="array" ref="O140">_xlfn.XLOOKUP(Kundtabell[[#This Row],[Stad]],_xlfn.ANCHORARRAY($I$2),_xlfn.ANCHORARRAY($J$2))</f>
        <v>Plats3</v>
      </c>
    </row>
    <row r="141" spans="1:15" x14ac:dyDescent="0.3">
      <c r="A141" s="1">
        <v>26662</v>
      </c>
      <c r="B141" s="1">
        <v>23</v>
      </c>
      <c r="C141" s="2" t="s">
        <v>4</v>
      </c>
      <c r="D141" s="2" t="s">
        <v>5</v>
      </c>
      <c r="E141" s="9"/>
      <c r="L141">
        <v>26662</v>
      </c>
      <c r="M141">
        <v>23</v>
      </c>
      <c r="N141" t="str" cm="1">
        <f t="array" ref="N141">_xlfn.XLOOKUP(Kundtabell[[#This Row],[Kön]],_xlfn.ANCHORARRAY($F$2),_xlfn.ANCHORARRAY($G$2))</f>
        <v>Kod1</v>
      </c>
      <c r="O141" t="str" cm="1">
        <f t="array" ref="O141">_xlfn.XLOOKUP(Kundtabell[[#This Row],[Stad]],_xlfn.ANCHORARRAY($I$2),_xlfn.ANCHORARRAY($J$2))</f>
        <v>Plats1</v>
      </c>
    </row>
    <row r="142" spans="1:15" x14ac:dyDescent="0.3">
      <c r="A142" s="1">
        <v>26663</v>
      </c>
      <c r="B142" s="1">
        <v>26</v>
      </c>
      <c r="C142" s="2" t="s">
        <v>7</v>
      </c>
      <c r="D142" s="2" t="s">
        <v>8</v>
      </c>
      <c r="E142" s="9"/>
      <c r="L142">
        <v>26663</v>
      </c>
      <c r="M142">
        <v>26</v>
      </c>
      <c r="N142" t="str" cm="1">
        <f t="array" ref="N142">_xlfn.XLOOKUP(Kundtabell[[#This Row],[Kön]],_xlfn.ANCHORARRAY($F$2),_xlfn.ANCHORARRAY($G$2))</f>
        <v>Kod2</v>
      </c>
      <c r="O142" t="str" cm="1">
        <f t="array" ref="O142">_xlfn.XLOOKUP(Kundtabell[[#This Row],[Stad]],_xlfn.ANCHORARRAY($I$2),_xlfn.ANCHORARRAY($J$2))</f>
        <v>Plats3</v>
      </c>
    </row>
    <row r="143" spans="1:15" x14ac:dyDescent="0.3">
      <c r="A143" s="1">
        <v>26664</v>
      </c>
      <c r="B143" s="1">
        <v>29</v>
      </c>
      <c r="C143" s="2" t="s">
        <v>4</v>
      </c>
      <c r="D143" s="2" t="s">
        <v>12</v>
      </c>
      <c r="E143" s="9"/>
      <c r="L143">
        <v>26664</v>
      </c>
      <c r="M143">
        <v>29</v>
      </c>
      <c r="N143" t="str" cm="1">
        <f t="array" ref="N143">_xlfn.XLOOKUP(Kundtabell[[#This Row],[Kön]],_xlfn.ANCHORARRAY($F$2),_xlfn.ANCHORARRAY($G$2))</f>
        <v>Kod1</v>
      </c>
      <c r="O143" t="str" cm="1">
        <f t="array" ref="O143">_xlfn.XLOOKUP(Kundtabell[[#This Row],[Stad]],_xlfn.ANCHORARRAY($I$2),_xlfn.ANCHORARRAY($J$2))</f>
        <v>Plats7</v>
      </c>
    </row>
    <row r="144" spans="1:15" x14ac:dyDescent="0.3">
      <c r="A144" s="1">
        <v>26665</v>
      </c>
      <c r="B144" s="1">
        <v>30</v>
      </c>
      <c r="C144" s="2" t="s">
        <v>7</v>
      </c>
      <c r="D144" s="2" t="s">
        <v>8</v>
      </c>
      <c r="E144" s="9"/>
      <c r="L144">
        <v>26665</v>
      </c>
      <c r="M144">
        <v>30</v>
      </c>
      <c r="N144" t="str" cm="1">
        <f t="array" ref="N144">_xlfn.XLOOKUP(Kundtabell[[#This Row],[Kön]],_xlfn.ANCHORARRAY($F$2),_xlfn.ANCHORARRAY($G$2))</f>
        <v>Kod2</v>
      </c>
      <c r="O144" t="str" cm="1">
        <f t="array" ref="O144">_xlfn.XLOOKUP(Kundtabell[[#This Row],[Stad]],_xlfn.ANCHORARRAY($I$2),_xlfn.ANCHORARRAY($J$2))</f>
        <v>Plats3</v>
      </c>
    </row>
    <row r="145" spans="1:15" x14ac:dyDescent="0.3">
      <c r="A145" s="1">
        <v>26666</v>
      </c>
      <c r="B145" s="1">
        <v>45</v>
      </c>
      <c r="C145" s="2" t="s">
        <v>7</v>
      </c>
      <c r="D145" s="2" t="s">
        <v>5</v>
      </c>
      <c r="E145" s="9"/>
      <c r="L145">
        <v>26666</v>
      </c>
      <c r="M145">
        <v>45</v>
      </c>
      <c r="N145" t="str" cm="1">
        <f t="array" ref="N145">_xlfn.XLOOKUP(Kundtabell[[#This Row],[Kön]],_xlfn.ANCHORARRAY($F$2),_xlfn.ANCHORARRAY($G$2))</f>
        <v>Kod2</v>
      </c>
      <c r="O145" t="str" cm="1">
        <f t="array" ref="O145">_xlfn.XLOOKUP(Kundtabell[[#This Row],[Stad]],_xlfn.ANCHORARRAY($I$2),_xlfn.ANCHORARRAY($J$2))</f>
        <v>Plats1</v>
      </c>
    </row>
    <row r="146" spans="1:15" x14ac:dyDescent="0.3">
      <c r="A146" s="1">
        <v>26667</v>
      </c>
      <c r="B146" s="1">
        <v>24</v>
      </c>
      <c r="C146" s="2" t="s">
        <v>4</v>
      </c>
      <c r="D146" s="2" t="s">
        <v>8</v>
      </c>
      <c r="E146" s="9"/>
      <c r="L146">
        <v>26667</v>
      </c>
      <c r="M146">
        <v>24</v>
      </c>
      <c r="N146" t="str" cm="1">
        <f t="array" ref="N146">_xlfn.XLOOKUP(Kundtabell[[#This Row],[Kön]],_xlfn.ANCHORARRAY($F$2),_xlfn.ANCHORARRAY($G$2))</f>
        <v>Kod1</v>
      </c>
      <c r="O146" t="str" cm="1">
        <f t="array" ref="O146">_xlfn.XLOOKUP(Kundtabell[[#This Row],[Stad]],_xlfn.ANCHORARRAY($I$2),_xlfn.ANCHORARRAY($J$2))</f>
        <v>Plats3</v>
      </c>
    </row>
    <row r="147" spans="1:15" x14ac:dyDescent="0.3">
      <c r="A147" s="1">
        <v>26668</v>
      </c>
      <c r="B147" s="1">
        <v>29</v>
      </c>
      <c r="C147" s="2" t="s">
        <v>4</v>
      </c>
      <c r="D147" s="2" t="s">
        <v>8</v>
      </c>
      <c r="E147" s="9"/>
      <c r="L147">
        <v>26668</v>
      </c>
      <c r="M147">
        <v>29</v>
      </c>
      <c r="N147" t="str" cm="1">
        <f t="array" ref="N147">_xlfn.XLOOKUP(Kundtabell[[#This Row],[Kön]],_xlfn.ANCHORARRAY($F$2),_xlfn.ANCHORARRAY($G$2))</f>
        <v>Kod1</v>
      </c>
      <c r="O147" t="str" cm="1">
        <f t="array" ref="O147">_xlfn.XLOOKUP(Kundtabell[[#This Row],[Stad]],_xlfn.ANCHORARRAY($I$2),_xlfn.ANCHORARRAY($J$2))</f>
        <v>Plats3</v>
      </c>
    </row>
    <row r="148" spans="1:15" x14ac:dyDescent="0.3">
      <c r="A148" s="1">
        <v>26669</v>
      </c>
      <c r="B148" s="1">
        <v>35</v>
      </c>
      <c r="C148" s="2" t="s">
        <v>7</v>
      </c>
      <c r="D148" s="2" t="s">
        <v>5</v>
      </c>
      <c r="E148" s="9"/>
      <c r="L148">
        <v>26669</v>
      </c>
      <c r="M148">
        <v>35</v>
      </c>
      <c r="N148" t="str" cm="1">
        <f t="array" ref="N148">_xlfn.XLOOKUP(Kundtabell[[#This Row],[Kön]],_xlfn.ANCHORARRAY($F$2),_xlfn.ANCHORARRAY($G$2))</f>
        <v>Kod2</v>
      </c>
      <c r="O148" t="str" cm="1">
        <f t="array" ref="O148">_xlfn.XLOOKUP(Kundtabell[[#This Row],[Stad]],_xlfn.ANCHORARRAY($I$2),_xlfn.ANCHORARRAY($J$2))</f>
        <v>Plats1</v>
      </c>
    </row>
    <row r="149" spans="1:15" x14ac:dyDescent="0.3">
      <c r="A149" s="1">
        <v>26670</v>
      </c>
      <c r="B149" s="1">
        <v>51</v>
      </c>
      <c r="C149" s="2" t="s">
        <v>4</v>
      </c>
      <c r="D149" s="2" t="s">
        <v>8</v>
      </c>
      <c r="E149" s="9"/>
      <c r="L149">
        <v>26670</v>
      </c>
      <c r="M149">
        <v>51</v>
      </c>
      <c r="N149" t="str" cm="1">
        <f t="array" ref="N149">_xlfn.XLOOKUP(Kundtabell[[#This Row],[Kön]],_xlfn.ANCHORARRAY($F$2),_xlfn.ANCHORARRAY($G$2))</f>
        <v>Kod1</v>
      </c>
      <c r="O149" t="str" cm="1">
        <f t="array" ref="O149">_xlfn.XLOOKUP(Kundtabell[[#This Row],[Stad]],_xlfn.ANCHORARRAY($I$2),_xlfn.ANCHORARRAY($J$2))</f>
        <v>Plats3</v>
      </c>
    </row>
    <row r="150" spans="1:15" x14ac:dyDescent="0.3">
      <c r="A150" s="1">
        <v>26671</v>
      </c>
      <c r="B150" s="1">
        <v>33</v>
      </c>
      <c r="C150" s="2" t="s">
        <v>4</v>
      </c>
      <c r="D150" s="2" t="s">
        <v>8</v>
      </c>
      <c r="E150" s="9"/>
      <c r="L150">
        <v>26671</v>
      </c>
      <c r="M150">
        <v>33</v>
      </c>
      <c r="N150" t="str" cm="1">
        <f t="array" ref="N150">_xlfn.XLOOKUP(Kundtabell[[#This Row],[Kön]],_xlfn.ANCHORARRAY($F$2),_xlfn.ANCHORARRAY($G$2))</f>
        <v>Kod1</v>
      </c>
      <c r="O150" t="str" cm="1">
        <f t="array" ref="O150">_xlfn.XLOOKUP(Kundtabell[[#This Row],[Stad]],_xlfn.ANCHORARRAY($I$2),_xlfn.ANCHORARRAY($J$2))</f>
        <v>Plats3</v>
      </c>
    </row>
    <row r="151" spans="1:15" x14ac:dyDescent="0.3">
      <c r="A151" s="1">
        <v>26672</v>
      </c>
      <c r="B151" s="1">
        <v>37</v>
      </c>
      <c r="C151" s="2" t="s">
        <v>4</v>
      </c>
      <c r="D151" s="2" t="s">
        <v>24</v>
      </c>
      <c r="E151" s="9"/>
      <c r="L151">
        <v>26672</v>
      </c>
      <c r="M151">
        <v>37</v>
      </c>
      <c r="N151" t="str" cm="1">
        <f t="array" ref="N151">_xlfn.XLOOKUP(Kundtabell[[#This Row],[Kön]],_xlfn.ANCHORARRAY($F$2),_xlfn.ANCHORARRAY($G$2))</f>
        <v>Kod1</v>
      </c>
      <c r="O151" t="str" cm="1">
        <f t="array" ref="O151">_xlfn.XLOOKUP(Kundtabell[[#This Row],[Stad]],_xlfn.ANCHORARRAY($I$2),_xlfn.ANCHORARRAY($J$2))</f>
        <v>Plats19</v>
      </c>
    </row>
    <row r="152" spans="1:15" x14ac:dyDescent="0.3">
      <c r="A152" s="1">
        <v>26673</v>
      </c>
      <c r="B152" s="1">
        <v>45</v>
      </c>
      <c r="C152" s="2" t="s">
        <v>7</v>
      </c>
      <c r="D152" s="2" t="s">
        <v>8</v>
      </c>
      <c r="E152" s="9"/>
      <c r="L152">
        <v>26673</v>
      </c>
      <c r="M152">
        <v>45</v>
      </c>
      <c r="N152" t="str" cm="1">
        <f t="array" ref="N152">_xlfn.XLOOKUP(Kundtabell[[#This Row],[Kön]],_xlfn.ANCHORARRAY($F$2),_xlfn.ANCHORARRAY($G$2))</f>
        <v>Kod2</v>
      </c>
      <c r="O152" t="str" cm="1">
        <f t="array" ref="O152">_xlfn.XLOOKUP(Kundtabell[[#This Row],[Stad]],_xlfn.ANCHORARRAY($I$2),_xlfn.ANCHORARRAY($J$2))</f>
        <v>Plats3</v>
      </c>
    </row>
    <row r="153" spans="1:15" x14ac:dyDescent="0.3">
      <c r="A153" s="1">
        <v>26674</v>
      </c>
      <c r="B153" s="1">
        <v>32</v>
      </c>
      <c r="C153" s="2" t="s">
        <v>4</v>
      </c>
      <c r="D153" s="2" t="s">
        <v>12</v>
      </c>
      <c r="E153" s="9"/>
      <c r="L153">
        <v>26674</v>
      </c>
      <c r="M153">
        <v>32</v>
      </c>
      <c r="N153" t="str" cm="1">
        <f t="array" ref="N153">_xlfn.XLOOKUP(Kundtabell[[#This Row],[Kön]],_xlfn.ANCHORARRAY($F$2),_xlfn.ANCHORARRAY($G$2))</f>
        <v>Kod1</v>
      </c>
      <c r="O153" t="str" cm="1">
        <f t="array" ref="O153">_xlfn.XLOOKUP(Kundtabell[[#This Row],[Stad]],_xlfn.ANCHORARRAY($I$2),_xlfn.ANCHORARRAY($J$2))</f>
        <v>Plats7</v>
      </c>
    </row>
    <row r="154" spans="1:15" x14ac:dyDescent="0.3">
      <c r="A154" s="1">
        <v>26675</v>
      </c>
      <c r="B154" s="1">
        <v>19</v>
      </c>
      <c r="C154" s="2" t="s">
        <v>7</v>
      </c>
      <c r="D154" s="2" t="s">
        <v>8</v>
      </c>
      <c r="E154" s="9"/>
      <c r="L154">
        <v>26675</v>
      </c>
      <c r="M154">
        <v>19</v>
      </c>
      <c r="N154" t="str" cm="1">
        <f t="array" ref="N154">_xlfn.XLOOKUP(Kundtabell[[#This Row],[Kön]],_xlfn.ANCHORARRAY($F$2),_xlfn.ANCHORARRAY($G$2))</f>
        <v>Kod2</v>
      </c>
      <c r="O154" t="str" cm="1">
        <f t="array" ref="O154">_xlfn.XLOOKUP(Kundtabell[[#This Row],[Stad]],_xlfn.ANCHORARRAY($I$2),_xlfn.ANCHORARRAY($J$2))</f>
        <v>Plats3</v>
      </c>
    </row>
    <row r="155" spans="1:15" x14ac:dyDescent="0.3">
      <c r="A155" s="1">
        <v>26676</v>
      </c>
      <c r="B155" s="1">
        <v>47</v>
      </c>
      <c r="C155" s="2" t="s">
        <v>7</v>
      </c>
      <c r="D155" s="2" t="s">
        <v>8</v>
      </c>
      <c r="E155" s="9"/>
      <c r="L155">
        <v>26676</v>
      </c>
      <c r="M155">
        <v>47</v>
      </c>
      <c r="N155" t="str" cm="1">
        <f t="array" ref="N155">_xlfn.XLOOKUP(Kundtabell[[#This Row],[Kön]],_xlfn.ANCHORARRAY($F$2),_xlfn.ANCHORARRAY($G$2))</f>
        <v>Kod2</v>
      </c>
      <c r="O155" t="str" cm="1">
        <f t="array" ref="O155">_xlfn.XLOOKUP(Kundtabell[[#This Row],[Stad]],_xlfn.ANCHORARRAY($I$2),_xlfn.ANCHORARRAY($J$2))</f>
        <v>Plats3</v>
      </c>
    </row>
    <row r="156" spans="1:15" x14ac:dyDescent="0.3">
      <c r="A156" s="1">
        <v>26677</v>
      </c>
      <c r="B156" s="1">
        <v>44</v>
      </c>
      <c r="C156" s="2" t="s">
        <v>7</v>
      </c>
      <c r="D156" s="2" t="s">
        <v>5</v>
      </c>
      <c r="E156" s="9"/>
      <c r="L156">
        <v>26677</v>
      </c>
      <c r="M156">
        <v>44</v>
      </c>
      <c r="N156" t="str" cm="1">
        <f t="array" ref="N156">_xlfn.XLOOKUP(Kundtabell[[#This Row],[Kön]],_xlfn.ANCHORARRAY($F$2),_xlfn.ANCHORARRAY($G$2))</f>
        <v>Kod2</v>
      </c>
      <c r="O156" t="str" cm="1">
        <f t="array" ref="O156">_xlfn.XLOOKUP(Kundtabell[[#This Row],[Stad]],_xlfn.ANCHORARRAY($I$2),_xlfn.ANCHORARRAY($J$2))</f>
        <v>Plats1</v>
      </c>
    </row>
    <row r="157" spans="1:15" x14ac:dyDescent="0.3">
      <c r="A157" s="1">
        <v>26678</v>
      </c>
      <c r="B157" s="1">
        <v>29</v>
      </c>
      <c r="C157" s="2" t="s">
        <v>7</v>
      </c>
      <c r="D157" s="2" t="s">
        <v>8</v>
      </c>
      <c r="E157" s="9"/>
      <c r="L157">
        <v>26678</v>
      </c>
      <c r="M157">
        <v>29</v>
      </c>
      <c r="N157" t="str" cm="1">
        <f t="array" ref="N157">_xlfn.XLOOKUP(Kundtabell[[#This Row],[Kön]],_xlfn.ANCHORARRAY($F$2),_xlfn.ANCHORARRAY($G$2))</f>
        <v>Kod2</v>
      </c>
      <c r="O157" t="str" cm="1">
        <f t="array" ref="O157">_xlfn.XLOOKUP(Kundtabell[[#This Row],[Stad]],_xlfn.ANCHORARRAY($I$2),_xlfn.ANCHORARRAY($J$2))</f>
        <v>Plats3</v>
      </c>
    </row>
    <row r="158" spans="1:15" x14ac:dyDescent="0.3">
      <c r="A158" s="1">
        <v>26679</v>
      </c>
      <c r="B158" s="1">
        <v>27</v>
      </c>
      <c r="C158" s="2" t="s">
        <v>4</v>
      </c>
      <c r="D158" s="2" t="s">
        <v>8</v>
      </c>
      <c r="E158" s="9"/>
      <c r="L158">
        <v>26679</v>
      </c>
      <c r="M158">
        <v>27</v>
      </c>
      <c r="N158" t="str" cm="1">
        <f t="array" ref="N158">_xlfn.XLOOKUP(Kundtabell[[#This Row],[Kön]],_xlfn.ANCHORARRAY($F$2),_xlfn.ANCHORARRAY($G$2))</f>
        <v>Kod1</v>
      </c>
      <c r="O158" t="str" cm="1">
        <f t="array" ref="O158">_xlfn.XLOOKUP(Kundtabell[[#This Row],[Stad]],_xlfn.ANCHORARRAY($I$2),_xlfn.ANCHORARRAY($J$2))</f>
        <v>Plats3</v>
      </c>
    </row>
    <row r="159" spans="1:15" x14ac:dyDescent="0.3">
      <c r="A159" s="1">
        <v>26680</v>
      </c>
      <c r="B159" s="1">
        <v>35</v>
      </c>
      <c r="C159" s="2" t="s">
        <v>4</v>
      </c>
      <c r="D159" s="2" t="s">
        <v>8</v>
      </c>
      <c r="E159" s="9"/>
      <c r="L159">
        <v>26680</v>
      </c>
      <c r="M159">
        <v>35</v>
      </c>
      <c r="N159" t="str" cm="1">
        <f t="array" ref="N159">_xlfn.XLOOKUP(Kundtabell[[#This Row],[Kön]],_xlfn.ANCHORARRAY($F$2),_xlfn.ANCHORARRAY($G$2))</f>
        <v>Kod1</v>
      </c>
      <c r="O159" t="str" cm="1">
        <f t="array" ref="O159">_xlfn.XLOOKUP(Kundtabell[[#This Row],[Stad]],_xlfn.ANCHORARRAY($I$2),_xlfn.ANCHORARRAY($J$2))</f>
        <v>Plats3</v>
      </c>
    </row>
    <row r="160" spans="1:15" x14ac:dyDescent="0.3">
      <c r="A160" s="1">
        <v>26681</v>
      </c>
      <c r="B160" s="1">
        <v>48</v>
      </c>
      <c r="C160" s="2" t="s">
        <v>4</v>
      </c>
      <c r="D160" s="2" t="s">
        <v>23</v>
      </c>
      <c r="E160" s="9"/>
      <c r="L160">
        <v>26681</v>
      </c>
      <c r="M160">
        <v>48</v>
      </c>
      <c r="N160" t="str" cm="1">
        <f t="array" ref="N160">_xlfn.XLOOKUP(Kundtabell[[#This Row],[Kön]],_xlfn.ANCHORARRAY($F$2),_xlfn.ANCHORARRAY($G$2))</f>
        <v>Kod1</v>
      </c>
      <c r="O160" t="str" cm="1">
        <f t="array" ref="O160">_xlfn.XLOOKUP(Kundtabell[[#This Row],[Stad]],_xlfn.ANCHORARRAY($I$2),_xlfn.ANCHORARRAY($J$2))</f>
        <v>Plats18</v>
      </c>
    </row>
    <row r="161" spans="1:15" x14ac:dyDescent="0.3">
      <c r="A161" s="1">
        <v>26682</v>
      </c>
      <c r="B161" s="1">
        <v>61</v>
      </c>
      <c r="C161" s="2" t="s">
        <v>4</v>
      </c>
      <c r="D161" s="2" t="s">
        <v>8</v>
      </c>
      <c r="E161" s="9"/>
      <c r="L161">
        <v>26682</v>
      </c>
      <c r="M161">
        <v>61</v>
      </c>
      <c r="N161" t="str" cm="1">
        <f t="array" ref="N161">_xlfn.XLOOKUP(Kundtabell[[#This Row],[Kön]],_xlfn.ANCHORARRAY($F$2),_xlfn.ANCHORARRAY($G$2))</f>
        <v>Kod1</v>
      </c>
      <c r="O161" t="str" cm="1">
        <f t="array" ref="O161">_xlfn.XLOOKUP(Kundtabell[[#This Row],[Stad]],_xlfn.ANCHORARRAY($I$2),_xlfn.ANCHORARRAY($J$2))</f>
        <v>Plats3</v>
      </c>
    </row>
    <row r="162" spans="1:15" x14ac:dyDescent="0.3">
      <c r="A162" s="1">
        <v>26683</v>
      </c>
      <c r="B162" s="1">
        <v>42</v>
      </c>
      <c r="C162" s="2" t="s">
        <v>4</v>
      </c>
      <c r="D162" s="2" t="s">
        <v>8</v>
      </c>
      <c r="E162" s="9"/>
      <c r="L162">
        <v>26683</v>
      </c>
      <c r="M162">
        <v>42</v>
      </c>
      <c r="N162" t="str" cm="1">
        <f t="array" ref="N162">_xlfn.XLOOKUP(Kundtabell[[#This Row],[Kön]],_xlfn.ANCHORARRAY($F$2),_xlfn.ANCHORARRAY($G$2))</f>
        <v>Kod1</v>
      </c>
      <c r="O162" t="str" cm="1">
        <f t="array" ref="O162">_xlfn.XLOOKUP(Kundtabell[[#This Row],[Stad]],_xlfn.ANCHORARRAY($I$2),_xlfn.ANCHORARRAY($J$2))</f>
        <v>Plats3</v>
      </c>
    </row>
    <row r="163" spans="1:15" x14ac:dyDescent="0.3">
      <c r="A163" s="1">
        <v>26684</v>
      </c>
      <c r="B163" s="1">
        <v>23</v>
      </c>
      <c r="C163" s="2" t="s">
        <v>4</v>
      </c>
      <c r="D163" s="2" t="s">
        <v>9</v>
      </c>
      <c r="E163" s="9"/>
      <c r="L163">
        <v>26684</v>
      </c>
      <c r="M163">
        <v>23</v>
      </c>
      <c r="N163" t="str" cm="1">
        <f t="array" ref="N163">_xlfn.XLOOKUP(Kundtabell[[#This Row],[Kön]],_xlfn.ANCHORARRAY($F$2),_xlfn.ANCHORARRAY($G$2))</f>
        <v>Kod1</v>
      </c>
      <c r="O163" t="str" cm="1">
        <f t="array" ref="O163">_xlfn.XLOOKUP(Kundtabell[[#This Row],[Stad]],_xlfn.ANCHORARRAY($I$2),_xlfn.ANCHORARRAY($J$2))</f>
        <v>Plats4</v>
      </c>
    </row>
    <row r="164" spans="1:15" x14ac:dyDescent="0.3">
      <c r="A164" s="1">
        <v>26685</v>
      </c>
      <c r="B164" s="1">
        <v>48</v>
      </c>
      <c r="C164" s="2" t="s">
        <v>7</v>
      </c>
      <c r="D164" s="2" t="s">
        <v>8</v>
      </c>
      <c r="E164" s="9"/>
      <c r="L164">
        <v>26685</v>
      </c>
      <c r="M164">
        <v>48</v>
      </c>
      <c r="N164" t="str" cm="1">
        <f t="array" ref="N164">_xlfn.XLOOKUP(Kundtabell[[#This Row],[Kön]],_xlfn.ANCHORARRAY($F$2),_xlfn.ANCHORARRAY($G$2))</f>
        <v>Kod2</v>
      </c>
      <c r="O164" t="str" cm="1">
        <f t="array" ref="O164">_xlfn.XLOOKUP(Kundtabell[[#This Row],[Stad]],_xlfn.ANCHORARRAY($I$2),_xlfn.ANCHORARRAY($J$2))</f>
        <v>Plats3</v>
      </c>
    </row>
    <row r="165" spans="1:15" x14ac:dyDescent="0.3">
      <c r="A165" s="1">
        <v>26686</v>
      </c>
      <c r="B165" s="1">
        <v>33</v>
      </c>
      <c r="C165" s="2" t="s">
        <v>7</v>
      </c>
      <c r="D165" s="2" t="s">
        <v>8</v>
      </c>
      <c r="E165" s="9"/>
      <c r="L165">
        <v>26686</v>
      </c>
      <c r="M165">
        <v>33</v>
      </c>
      <c r="N165" t="str" cm="1">
        <f t="array" ref="N165">_xlfn.XLOOKUP(Kundtabell[[#This Row],[Kön]],_xlfn.ANCHORARRAY($F$2),_xlfn.ANCHORARRAY($G$2))</f>
        <v>Kod2</v>
      </c>
      <c r="O165" t="str" cm="1">
        <f t="array" ref="O165">_xlfn.XLOOKUP(Kundtabell[[#This Row],[Stad]],_xlfn.ANCHORARRAY($I$2),_xlfn.ANCHORARRAY($J$2))</f>
        <v>Plats3</v>
      </c>
    </row>
    <row r="166" spans="1:15" x14ac:dyDescent="0.3">
      <c r="A166" s="1">
        <v>26687</v>
      </c>
      <c r="B166" s="1">
        <v>43</v>
      </c>
      <c r="C166" s="2" t="s">
        <v>7</v>
      </c>
      <c r="D166" s="2" t="s">
        <v>18</v>
      </c>
      <c r="E166" s="9"/>
      <c r="L166">
        <v>26687</v>
      </c>
      <c r="M166">
        <v>43</v>
      </c>
      <c r="N166" t="str" cm="1">
        <f t="array" ref="N166">_xlfn.XLOOKUP(Kundtabell[[#This Row],[Kön]],_xlfn.ANCHORARRAY($F$2),_xlfn.ANCHORARRAY($G$2))</f>
        <v>Kod2</v>
      </c>
      <c r="O166" t="str" cm="1">
        <f t="array" ref="O166">_xlfn.XLOOKUP(Kundtabell[[#This Row],[Stad]],_xlfn.ANCHORARRAY($I$2),_xlfn.ANCHORARRAY($J$2))</f>
        <v>Plats13</v>
      </c>
    </row>
    <row r="167" spans="1:15" x14ac:dyDescent="0.3">
      <c r="A167" s="1">
        <v>26688</v>
      </c>
      <c r="B167" s="1">
        <v>26</v>
      </c>
      <c r="C167" s="2" t="s">
        <v>7</v>
      </c>
      <c r="D167" s="2" t="s">
        <v>5</v>
      </c>
      <c r="E167" s="9"/>
      <c r="L167">
        <v>26688</v>
      </c>
      <c r="M167">
        <v>26</v>
      </c>
      <c r="N167" t="str" cm="1">
        <f t="array" ref="N167">_xlfn.XLOOKUP(Kundtabell[[#This Row],[Kön]],_xlfn.ANCHORARRAY($F$2),_xlfn.ANCHORARRAY($G$2))</f>
        <v>Kod2</v>
      </c>
      <c r="O167" t="str" cm="1">
        <f t="array" ref="O167">_xlfn.XLOOKUP(Kundtabell[[#This Row],[Stad]],_xlfn.ANCHORARRAY($I$2),_xlfn.ANCHORARRAY($J$2))</f>
        <v>Plats1</v>
      </c>
    </row>
    <row r="168" spans="1:15" x14ac:dyDescent="0.3">
      <c r="A168" s="1">
        <v>26689</v>
      </c>
      <c r="B168" s="1">
        <v>20</v>
      </c>
      <c r="C168" s="2" t="s">
        <v>7</v>
      </c>
      <c r="D168" s="2" t="s">
        <v>8</v>
      </c>
      <c r="E168" s="9"/>
      <c r="L168">
        <v>26689</v>
      </c>
      <c r="M168">
        <v>20</v>
      </c>
      <c r="N168" t="str" cm="1">
        <f t="array" ref="N168">_xlfn.XLOOKUP(Kundtabell[[#This Row],[Kön]],_xlfn.ANCHORARRAY($F$2),_xlfn.ANCHORARRAY($G$2))</f>
        <v>Kod2</v>
      </c>
      <c r="O168" t="str" cm="1">
        <f t="array" ref="O168">_xlfn.XLOOKUP(Kundtabell[[#This Row],[Stad]],_xlfn.ANCHORARRAY($I$2),_xlfn.ANCHORARRAY($J$2))</f>
        <v>Plats3</v>
      </c>
    </row>
    <row r="169" spans="1:15" x14ac:dyDescent="0.3">
      <c r="A169" s="1">
        <v>26690</v>
      </c>
      <c r="B169" s="1">
        <v>57</v>
      </c>
      <c r="C169" s="2" t="s">
        <v>4</v>
      </c>
      <c r="D169" s="2" t="s">
        <v>12</v>
      </c>
      <c r="E169" s="9"/>
      <c r="L169">
        <v>26690</v>
      </c>
      <c r="M169">
        <v>57</v>
      </c>
      <c r="N169" t="str" cm="1">
        <f t="array" ref="N169">_xlfn.XLOOKUP(Kundtabell[[#This Row],[Kön]],_xlfn.ANCHORARRAY($F$2),_xlfn.ANCHORARRAY($G$2))</f>
        <v>Kod1</v>
      </c>
      <c r="O169" t="str" cm="1">
        <f t="array" ref="O169">_xlfn.XLOOKUP(Kundtabell[[#This Row],[Stad]],_xlfn.ANCHORARRAY($I$2),_xlfn.ANCHORARRAY($J$2))</f>
        <v>Plats7</v>
      </c>
    </row>
    <row r="170" spans="1:15" x14ac:dyDescent="0.3">
      <c r="A170" s="1">
        <v>26691</v>
      </c>
      <c r="B170" s="1">
        <v>67</v>
      </c>
      <c r="C170" s="2" t="s">
        <v>7</v>
      </c>
      <c r="D170" s="2" t="s">
        <v>8</v>
      </c>
      <c r="E170" s="9"/>
      <c r="L170">
        <v>26691</v>
      </c>
      <c r="M170">
        <v>67</v>
      </c>
      <c r="N170" t="str" cm="1">
        <f t="array" ref="N170">_xlfn.XLOOKUP(Kundtabell[[#This Row],[Kön]],_xlfn.ANCHORARRAY($F$2),_xlfn.ANCHORARRAY($G$2))</f>
        <v>Kod2</v>
      </c>
      <c r="O170" t="str" cm="1">
        <f t="array" ref="O170">_xlfn.XLOOKUP(Kundtabell[[#This Row],[Stad]],_xlfn.ANCHORARRAY($I$2),_xlfn.ANCHORARRAY($J$2))</f>
        <v>Plats3</v>
      </c>
    </row>
    <row r="171" spans="1:15" x14ac:dyDescent="0.3">
      <c r="A171" s="1">
        <v>26692</v>
      </c>
      <c r="B171" s="1">
        <v>51</v>
      </c>
      <c r="C171" s="2" t="s">
        <v>7</v>
      </c>
      <c r="D171" s="2" t="s">
        <v>10</v>
      </c>
      <c r="E171" s="9"/>
      <c r="L171">
        <v>26692</v>
      </c>
      <c r="M171">
        <v>51</v>
      </c>
      <c r="N171" t="str" cm="1">
        <f t="array" ref="N171">_xlfn.XLOOKUP(Kundtabell[[#This Row],[Kön]],_xlfn.ANCHORARRAY($F$2),_xlfn.ANCHORARRAY($G$2))</f>
        <v>Kod2</v>
      </c>
      <c r="O171" t="str" cm="1">
        <f t="array" ref="O171">_xlfn.XLOOKUP(Kundtabell[[#This Row],[Stad]],_xlfn.ANCHORARRAY($I$2),_xlfn.ANCHORARRAY($J$2))</f>
        <v>Plats5</v>
      </c>
    </row>
    <row r="172" spans="1:15" x14ac:dyDescent="0.3">
      <c r="A172" s="1">
        <v>26693</v>
      </c>
      <c r="B172" s="1">
        <v>41</v>
      </c>
      <c r="C172" s="2" t="s">
        <v>7</v>
      </c>
      <c r="D172" s="2" t="s">
        <v>13</v>
      </c>
      <c r="E172" s="9"/>
      <c r="L172">
        <v>26693</v>
      </c>
      <c r="M172">
        <v>41</v>
      </c>
      <c r="N172" t="str" cm="1">
        <f t="array" ref="N172">_xlfn.XLOOKUP(Kundtabell[[#This Row],[Kön]],_xlfn.ANCHORARRAY($F$2),_xlfn.ANCHORARRAY($G$2))</f>
        <v>Kod2</v>
      </c>
      <c r="O172" t="str" cm="1">
        <f t="array" ref="O172">_xlfn.XLOOKUP(Kundtabell[[#This Row],[Stad]],_xlfn.ANCHORARRAY($I$2),_xlfn.ANCHORARRAY($J$2))</f>
        <v>Plats8</v>
      </c>
    </row>
    <row r="173" spans="1:15" x14ac:dyDescent="0.3">
      <c r="A173" s="1">
        <v>26694</v>
      </c>
      <c r="B173" s="1">
        <v>37</v>
      </c>
      <c r="C173" s="2" t="s">
        <v>4</v>
      </c>
      <c r="D173" s="2" t="s">
        <v>8</v>
      </c>
      <c r="E173" s="9"/>
      <c r="L173">
        <v>26694</v>
      </c>
      <c r="M173">
        <v>37</v>
      </c>
      <c r="N173" t="str" cm="1">
        <f t="array" ref="N173">_xlfn.XLOOKUP(Kundtabell[[#This Row],[Kön]],_xlfn.ANCHORARRAY($F$2),_xlfn.ANCHORARRAY($G$2))</f>
        <v>Kod1</v>
      </c>
      <c r="O173" t="str" cm="1">
        <f t="array" ref="O173">_xlfn.XLOOKUP(Kundtabell[[#This Row],[Stad]],_xlfn.ANCHORARRAY($I$2),_xlfn.ANCHORARRAY($J$2))</f>
        <v>Plats3</v>
      </c>
    </row>
    <row r="174" spans="1:15" x14ac:dyDescent="0.3">
      <c r="A174" s="1">
        <v>26695</v>
      </c>
      <c r="B174" s="1">
        <v>25</v>
      </c>
      <c r="C174" s="2" t="s">
        <v>7</v>
      </c>
      <c r="D174" s="2" t="s">
        <v>12</v>
      </c>
      <c r="E174" s="9"/>
      <c r="L174">
        <v>26695</v>
      </c>
      <c r="M174">
        <v>25</v>
      </c>
      <c r="N174" t="str" cm="1">
        <f t="array" ref="N174">_xlfn.XLOOKUP(Kundtabell[[#This Row],[Kön]],_xlfn.ANCHORARRAY($F$2),_xlfn.ANCHORARRAY($G$2))</f>
        <v>Kod2</v>
      </c>
      <c r="O174" t="str" cm="1">
        <f t="array" ref="O174">_xlfn.XLOOKUP(Kundtabell[[#This Row],[Stad]],_xlfn.ANCHORARRAY($I$2),_xlfn.ANCHORARRAY($J$2))</f>
        <v>Plats7</v>
      </c>
    </row>
    <row r="175" spans="1:15" x14ac:dyDescent="0.3">
      <c r="A175" s="1">
        <v>26696</v>
      </c>
      <c r="B175" s="1">
        <v>37</v>
      </c>
      <c r="C175" s="2" t="s">
        <v>4</v>
      </c>
      <c r="D175" s="2" t="s">
        <v>8</v>
      </c>
      <c r="E175" s="9"/>
      <c r="L175">
        <v>26696</v>
      </c>
      <c r="M175">
        <v>37</v>
      </c>
      <c r="N175" t="str" cm="1">
        <f t="array" ref="N175">_xlfn.XLOOKUP(Kundtabell[[#This Row],[Kön]],_xlfn.ANCHORARRAY($F$2),_xlfn.ANCHORARRAY($G$2))</f>
        <v>Kod1</v>
      </c>
      <c r="O175" t="str" cm="1">
        <f t="array" ref="O175">_xlfn.XLOOKUP(Kundtabell[[#This Row],[Stad]],_xlfn.ANCHORARRAY($I$2),_xlfn.ANCHORARRAY($J$2))</f>
        <v>Plats3</v>
      </c>
    </row>
    <row r="176" spans="1:15" x14ac:dyDescent="0.3">
      <c r="A176" s="1">
        <v>26697</v>
      </c>
      <c r="B176" s="1">
        <v>21</v>
      </c>
      <c r="C176" s="2" t="s">
        <v>7</v>
      </c>
      <c r="D176" s="2" t="s">
        <v>14</v>
      </c>
      <c r="E176" s="9"/>
      <c r="L176">
        <v>26697</v>
      </c>
      <c r="M176">
        <v>21</v>
      </c>
      <c r="N176" t="str" cm="1">
        <f t="array" ref="N176">_xlfn.XLOOKUP(Kundtabell[[#This Row],[Kön]],_xlfn.ANCHORARRAY($F$2),_xlfn.ANCHORARRAY($G$2))</f>
        <v>Kod2</v>
      </c>
      <c r="O176" t="str" cm="1">
        <f t="array" ref="O176">_xlfn.XLOOKUP(Kundtabell[[#This Row],[Stad]],_xlfn.ANCHORARRAY($I$2),_xlfn.ANCHORARRAY($J$2))</f>
        <v>Plats9</v>
      </c>
    </row>
    <row r="177" spans="1:15" x14ac:dyDescent="0.3">
      <c r="A177" s="1">
        <v>26698</v>
      </c>
      <c r="B177" s="1">
        <v>26</v>
      </c>
      <c r="C177" s="2" t="s">
        <v>7</v>
      </c>
      <c r="D177" s="2" t="s">
        <v>24</v>
      </c>
      <c r="E177" s="9"/>
      <c r="L177">
        <v>26698</v>
      </c>
      <c r="M177">
        <v>26</v>
      </c>
      <c r="N177" t="str" cm="1">
        <f t="array" ref="N177">_xlfn.XLOOKUP(Kundtabell[[#This Row],[Kön]],_xlfn.ANCHORARRAY($F$2),_xlfn.ANCHORARRAY($G$2))</f>
        <v>Kod2</v>
      </c>
      <c r="O177" t="str" cm="1">
        <f t="array" ref="O177">_xlfn.XLOOKUP(Kundtabell[[#This Row],[Stad]],_xlfn.ANCHORARRAY($I$2),_xlfn.ANCHORARRAY($J$2))</f>
        <v>Plats19</v>
      </c>
    </row>
    <row r="178" spans="1:15" x14ac:dyDescent="0.3">
      <c r="A178" s="1">
        <v>26699</v>
      </c>
      <c r="B178" s="1">
        <v>30</v>
      </c>
      <c r="C178" s="2" t="s">
        <v>4</v>
      </c>
      <c r="D178" s="2" t="s">
        <v>9</v>
      </c>
      <c r="E178" s="9"/>
      <c r="L178">
        <v>26699</v>
      </c>
      <c r="M178">
        <v>30</v>
      </c>
      <c r="N178" t="str" cm="1">
        <f t="array" ref="N178">_xlfn.XLOOKUP(Kundtabell[[#This Row],[Kön]],_xlfn.ANCHORARRAY($F$2),_xlfn.ANCHORARRAY($G$2))</f>
        <v>Kod1</v>
      </c>
      <c r="O178" t="str" cm="1">
        <f t="array" ref="O178">_xlfn.XLOOKUP(Kundtabell[[#This Row],[Stad]],_xlfn.ANCHORARRAY($I$2),_xlfn.ANCHORARRAY($J$2))</f>
        <v>Plats4</v>
      </c>
    </row>
    <row r="179" spans="1:15" x14ac:dyDescent="0.3">
      <c r="A179" s="1">
        <v>26700</v>
      </c>
      <c r="B179" s="1">
        <v>18</v>
      </c>
      <c r="C179" s="2" t="s">
        <v>4</v>
      </c>
      <c r="D179" s="2" t="s">
        <v>8</v>
      </c>
      <c r="E179" s="9"/>
      <c r="L179">
        <v>26700</v>
      </c>
      <c r="M179">
        <v>18</v>
      </c>
      <c r="N179" t="str" cm="1">
        <f t="array" ref="N179">_xlfn.XLOOKUP(Kundtabell[[#This Row],[Kön]],_xlfn.ANCHORARRAY($F$2),_xlfn.ANCHORARRAY($G$2))</f>
        <v>Kod1</v>
      </c>
      <c r="O179" t="str" cm="1">
        <f t="array" ref="O179">_xlfn.XLOOKUP(Kundtabell[[#This Row],[Stad]],_xlfn.ANCHORARRAY($I$2),_xlfn.ANCHORARRAY($J$2))</f>
        <v>Plats3</v>
      </c>
    </row>
    <row r="180" spans="1:15" x14ac:dyDescent="0.3">
      <c r="A180" s="1">
        <v>26701</v>
      </c>
      <c r="B180" s="1">
        <v>43</v>
      </c>
      <c r="C180" s="2" t="s">
        <v>7</v>
      </c>
      <c r="D180" s="2" t="s">
        <v>8</v>
      </c>
      <c r="E180" s="9"/>
      <c r="L180">
        <v>26701</v>
      </c>
      <c r="M180">
        <v>43</v>
      </c>
      <c r="N180" t="str" cm="1">
        <f t="array" ref="N180">_xlfn.XLOOKUP(Kundtabell[[#This Row],[Kön]],_xlfn.ANCHORARRAY($F$2),_xlfn.ANCHORARRAY($G$2))</f>
        <v>Kod2</v>
      </c>
      <c r="O180" t="str" cm="1">
        <f t="array" ref="O180">_xlfn.XLOOKUP(Kundtabell[[#This Row],[Stad]],_xlfn.ANCHORARRAY($I$2),_xlfn.ANCHORARRAY($J$2))</f>
        <v>Plats3</v>
      </c>
    </row>
    <row r="181" spans="1:15" x14ac:dyDescent="0.3">
      <c r="A181" s="1">
        <v>26702</v>
      </c>
      <c r="B181" s="1">
        <v>28</v>
      </c>
      <c r="C181" s="2" t="s">
        <v>4</v>
      </c>
      <c r="D181" s="2" t="s">
        <v>23</v>
      </c>
      <c r="E181" s="9"/>
      <c r="L181">
        <v>26702</v>
      </c>
      <c r="M181">
        <v>28</v>
      </c>
      <c r="N181" t="str" cm="1">
        <f t="array" ref="N181">_xlfn.XLOOKUP(Kundtabell[[#This Row],[Kön]],_xlfn.ANCHORARRAY($F$2),_xlfn.ANCHORARRAY($G$2))</f>
        <v>Kod1</v>
      </c>
      <c r="O181" t="str" cm="1">
        <f t="array" ref="O181">_xlfn.XLOOKUP(Kundtabell[[#This Row],[Stad]],_xlfn.ANCHORARRAY($I$2),_xlfn.ANCHORARRAY($J$2))</f>
        <v>Plats18</v>
      </c>
    </row>
    <row r="182" spans="1:15" x14ac:dyDescent="0.3">
      <c r="A182" s="1">
        <v>26703</v>
      </c>
      <c r="B182" s="1">
        <v>35</v>
      </c>
      <c r="C182" s="2" t="s">
        <v>7</v>
      </c>
      <c r="D182" s="2" t="s">
        <v>18</v>
      </c>
      <c r="E182" s="9"/>
      <c r="L182">
        <v>26703</v>
      </c>
      <c r="M182">
        <v>35</v>
      </c>
      <c r="N182" t="str" cm="1">
        <f t="array" ref="N182">_xlfn.XLOOKUP(Kundtabell[[#This Row],[Kön]],_xlfn.ANCHORARRAY($F$2),_xlfn.ANCHORARRAY($G$2))</f>
        <v>Kod2</v>
      </c>
      <c r="O182" t="str" cm="1">
        <f t="array" ref="O182">_xlfn.XLOOKUP(Kundtabell[[#This Row],[Stad]],_xlfn.ANCHORARRAY($I$2),_xlfn.ANCHORARRAY($J$2))</f>
        <v>Plats13</v>
      </c>
    </row>
    <row r="183" spans="1:15" x14ac:dyDescent="0.3">
      <c r="A183" s="1">
        <v>26704</v>
      </c>
      <c r="B183" s="1">
        <v>39</v>
      </c>
      <c r="C183" s="2" t="s">
        <v>4</v>
      </c>
      <c r="D183" s="2" t="s">
        <v>24</v>
      </c>
      <c r="E183" s="9"/>
      <c r="L183">
        <v>26704</v>
      </c>
      <c r="M183">
        <v>39</v>
      </c>
      <c r="N183" t="str" cm="1">
        <f t="array" ref="N183">_xlfn.XLOOKUP(Kundtabell[[#This Row],[Kön]],_xlfn.ANCHORARRAY($F$2),_xlfn.ANCHORARRAY($G$2))</f>
        <v>Kod1</v>
      </c>
      <c r="O183" t="str" cm="1">
        <f t="array" ref="O183">_xlfn.XLOOKUP(Kundtabell[[#This Row],[Stad]],_xlfn.ANCHORARRAY($I$2),_xlfn.ANCHORARRAY($J$2))</f>
        <v>Plats19</v>
      </c>
    </row>
    <row r="184" spans="1:15" x14ac:dyDescent="0.3">
      <c r="A184" s="1">
        <v>26705</v>
      </c>
      <c r="B184" s="1">
        <v>30</v>
      </c>
      <c r="C184" s="2" t="s">
        <v>4</v>
      </c>
      <c r="D184" s="2" t="s">
        <v>18</v>
      </c>
      <c r="E184" s="9"/>
      <c r="L184">
        <v>26705</v>
      </c>
      <c r="M184">
        <v>30</v>
      </c>
      <c r="N184" t="str" cm="1">
        <f t="array" ref="N184">_xlfn.XLOOKUP(Kundtabell[[#This Row],[Kön]],_xlfn.ANCHORARRAY($F$2),_xlfn.ANCHORARRAY($G$2))</f>
        <v>Kod1</v>
      </c>
      <c r="O184" t="str" cm="1">
        <f t="array" ref="O184">_xlfn.XLOOKUP(Kundtabell[[#This Row],[Stad]],_xlfn.ANCHORARRAY($I$2),_xlfn.ANCHORARRAY($J$2))</f>
        <v>Plats13</v>
      </c>
    </row>
    <row r="185" spans="1:15" x14ac:dyDescent="0.3">
      <c r="A185" s="1">
        <v>26706</v>
      </c>
      <c r="B185" s="1">
        <v>79</v>
      </c>
      <c r="C185" s="2" t="s">
        <v>4</v>
      </c>
      <c r="D185" s="2" t="s">
        <v>5</v>
      </c>
      <c r="E185" s="9"/>
      <c r="L185">
        <v>26706</v>
      </c>
      <c r="M185">
        <v>79</v>
      </c>
      <c r="N185" t="str" cm="1">
        <f t="array" ref="N185">_xlfn.XLOOKUP(Kundtabell[[#This Row],[Kön]],_xlfn.ANCHORARRAY($F$2),_xlfn.ANCHORARRAY($G$2))</f>
        <v>Kod1</v>
      </c>
      <c r="O185" t="str" cm="1">
        <f t="array" ref="O185">_xlfn.XLOOKUP(Kundtabell[[#This Row],[Stad]],_xlfn.ANCHORARRAY($I$2),_xlfn.ANCHORARRAY($J$2))</f>
        <v>Plats1</v>
      </c>
    </row>
    <row r="186" spans="1:15" x14ac:dyDescent="0.3">
      <c r="A186" s="1">
        <v>26707</v>
      </c>
      <c r="B186" s="1">
        <v>58</v>
      </c>
      <c r="C186" s="2" t="s">
        <v>7</v>
      </c>
      <c r="D186" s="2" t="s">
        <v>24</v>
      </c>
      <c r="E186" s="9"/>
      <c r="L186">
        <v>26707</v>
      </c>
      <c r="M186">
        <v>58</v>
      </c>
      <c r="N186" t="str" cm="1">
        <f t="array" ref="N186">_xlfn.XLOOKUP(Kundtabell[[#This Row],[Kön]],_xlfn.ANCHORARRAY($F$2),_xlfn.ANCHORARRAY($G$2))</f>
        <v>Kod2</v>
      </c>
      <c r="O186" t="str" cm="1">
        <f t="array" ref="O186">_xlfn.XLOOKUP(Kundtabell[[#This Row],[Stad]],_xlfn.ANCHORARRAY($I$2),_xlfn.ANCHORARRAY($J$2))</f>
        <v>Plats19</v>
      </c>
    </row>
    <row r="187" spans="1:15" x14ac:dyDescent="0.3">
      <c r="A187" s="1">
        <v>26708</v>
      </c>
      <c r="B187" s="1">
        <v>44</v>
      </c>
      <c r="C187" s="2" t="s">
        <v>7</v>
      </c>
      <c r="D187" s="2" t="s">
        <v>8</v>
      </c>
      <c r="E187" s="9"/>
      <c r="L187">
        <v>26708</v>
      </c>
      <c r="M187">
        <v>44</v>
      </c>
      <c r="N187" t="str" cm="1">
        <f t="array" ref="N187">_xlfn.XLOOKUP(Kundtabell[[#This Row],[Kön]],_xlfn.ANCHORARRAY($F$2),_xlfn.ANCHORARRAY($G$2))</f>
        <v>Kod2</v>
      </c>
      <c r="O187" t="str" cm="1">
        <f t="array" ref="O187">_xlfn.XLOOKUP(Kundtabell[[#This Row],[Stad]],_xlfn.ANCHORARRAY($I$2),_xlfn.ANCHORARRAY($J$2))</f>
        <v>Plats3</v>
      </c>
    </row>
    <row r="188" spans="1:15" x14ac:dyDescent="0.3">
      <c r="A188" s="1">
        <v>26709</v>
      </c>
      <c r="B188" s="1">
        <v>30</v>
      </c>
      <c r="C188" s="2" t="s">
        <v>7</v>
      </c>
      <c r="D188" s="2" t="s">
        <v>8</v>
      </c>
      <c r="E188" s="9"/>
      <c r="L188">
        <v>26709</v>
      </c>
      <c r="M188">
        <v>30</v>
      </c>
      <c r="N188" t="str" cm="1">
        <f t="array" ref="N188">_xlfn.XLOOKUP(Kundtabell[[#This Row],[Kön]],_xlfn.ANCHORARRAY($F$2),_xlfn.ANCHORARRAY($G$2))</f>
        <v>Kod2</v>
      </c>
      <c r="O188" t="str" cm="1">
        <f t="array" ref="O188">_xlfn.XLOOKUP(Kundtabell[[#This Row],[Stad]],_xlfn.ANCHORARRAY($I$2),_xlfn.ANCHORARRAY($J$2))</f>
        <v>Plats3</v>
      </c>
    </row>
    <row r="189" spans="1:15" x14ac:dyDescent="0.3">
      <c r="A189" s="1">
        <v>26710</v>
      </c>
      <c r="B189" s="1">
        <v>22</v>
      </c>
      <c r="C189" s="2" t="s">
        <v>7</v>
      </c>
      <c r="D189" s="2" t="s">
        <v>16</v>
      </c>
      <c r="E189" s="9"/>
      <c r="L189">
        <v>26710</v>
      </c>
      <c r="M189">
        <v>22</v>
      </c>
      <c r="N189" t="str" cm="1">
        <f t="array" ref="N189">_xlfn.XLOOKUP(Kundtabell[[#This Row],[Kön]],_xlfn.ANCHORARRAY($F$2),_xlfn.ANCHORARRAY($G$2))</f>
        <v>Kod2</v>
      </c>
      <c r="O189" t="str" cm="1">
        <f t="array" ref="O189">_xlfn.XLOOKUP(Kundtabell[[#This Row],[Stad]],_xlfn.ANCHORARRAY($I$2),_xlfn.ANCHORARRAY($J$2))</f>
        <v>Plats11</v>
      </c>
    </row>
    <row r="190" spans="1:15" x14ac:dyDescent="0.3">
      <c r="A190" s="1">
        <v>26711</v>
      </c>
      <c r="B190" s="1">
        <v>24</v>
      </c>
      <c r="C190" s="2" t="s">
        <v>7</v>
      </c>
      <c r="D190" s="2" t="s">
        <v>8</v>
      </c>
      <c r="E190" s="9"/>
      <c r="L190">
        <v>26711</v>
      </c>
      <c r="M190">
        <v>24</v>
      </c>
      <c r="N190" t="str" cm="1">
        <f t="array" ref="N190">_xlfn.XLOOKUP(Kundtabell[[#This Row],[Kön]],_xlfn.ANCHORARRAY($F$2),_xlfn.ANCHORARRAY($G$2))</f>
        <v>Kod2</v>
      </c>
      <c r="O190" t="str" cm="1">
        <f t="array" ref="O190">_xlfn.XLOOKUP(Kundtabell[[#This Row],[Stad]],_xlfn.ANCHORARRAY($I$2),_xlfn.ANCHORARRAY($J$2))</f>
        <v>Plats3</v>
      </c>
    </row>
    <row r="191" spans="1:15" x14ac:dyDescent="0.3">
      <c r="A191" s="1">
        <v>26712</v>
      </c>
      <c r="B191" s="1">
        <v>56</v>
      </c>
      <c r="C191" s="2" t="s">
        <v>7</v>
      </c>
      <c r="D191" s="2" t="s">
        <v>14</v>
      </c>
      <c r="E191" s="9"/>
      <c r="L191">
        <v>26712</v>
      </c>
      <c r="M191">
        <v>56</v>
      </c>
      <c r="N191" t="str" cm="1">
        <f t="array" ref="N191">_xlfn.XLOOKUP(Kundtabell[[#This Row],[Kön]],_xlfn.ANCHORARRAY($F$2),_xlfn.ANCHORARRAY($G$2))</f>
        <v>Kod2</v>
      </c>
      <c r="O191" t="str" cm="1">
        <f t="array" ref="O191">_xlfn.XLOOKUP(Kundtabell[[#This Row],[Stad]],_xlfn.ANCHORARRAY($I$2),_xlfn.ANCHORARRAY($J$2))</f>
        <v>Plats9</v>
      </c>
    </row>
    <row r="192" spans="1:15" x14ac:dyDescent="0.3">
      <c r="A192" s="1">
        <v>26713</v>
      </c>
      <c r="B192" s="1">
        <v>18</v>
      </c>
      <c r="C192" s="2" t="s">
        <v>4</v>
      </c>
      <c r="D192" s="2" t="s">
        <v>13</v>
      </c>
      <c r="E192" s="9"/>
      <c r="L192">
        <v>26713</v>
      </c>
      <c r="M192">
        <v>18</v>
      </c>
      <c r="N192" t="str" cm="1">
        <f t="array" ref="N192">_xlfn.XLOOKUP(Kundtabell[[#This Row],[Kön]],_xlfn.ANCHORARRAY($F$2),_xlfn.ANCHORARRAY($G$2))</f>
        <v>Kod1</v>
      </c>
      <c r="O192" t="str" cm="1">
        <f t="array" ref="O192">_xlfn.XLOOKUP(Kundtabell[[#This Row],[Stad]],_xlfn.ANCHORARRAY($I$2),_xlfn.ANCHORARRAY($J$2))</f>
        <v>Plats8</v>
      </c>
    </row>
    <row r="193" spans="1:15" x14ac:dyDescent="0.3">
      <c r="A193" s="1">
        <v>26714</v>
      </c>
      <c r="B193" s="1">
        <v>22</v>
      </c>
      <c r="C193" s="2" t="s">
        <v>4</v>
      </c>
      <c r="D193" s="2" t="s">
        <v>8</v>
      </c>
      <c r="E193" s="9"/>
      <c r="L193">
        <v>26714</v>
      </c>
      <c r="M193">
        <v>22</v>
      </c>
      <c r="N193" t="str" cm="1">
        <f t="array" ref="N193">_xlfn.XLOOKUP(Kundtabell[[#This Row],[Kön]],_xlfn.ANCHORARRAY($F$2),_xlfn.ANCHORARRAY($G$2))</f>
        <v>Kod1</v>
      </c>
      <c r="O193" t="str" cm="1">
        <f t="array" ref="O193">_xlfn.XLOOKUP(Kundtabell[[#This Row],[Stad]],_xlfn.ANCHORARRAY($I$2),_xlfn.ANCHORARRAY($J$2))</f>
        <v>Plats3</v>
      </c>
    </row>
    <row r="194" spans="1:15" x14ac:dyDescent="0.3">
      <c r="A194" s="1">
        <v>26715</v>
      </c>
      <c r="B194" s="1">
        <v>40</v>
      </c>
      <c r="C194" s="2" t="s">
        <v>7</v>
      </c>
      <c r="D194" s="2" t="s">
        <v>12</v>
      </c>
      <c r="E194" s="9"/>
      <c r="L194">
        <v>26715</v>
      </c>
      <c r="M194">
        <v>40</v>
      </c>
      <c r="N194" t="str" cm="1">
        <f t="array" ref="N194">_xlfn.XLOOKUP(Kundtabell[[#This Row],[Kön]],_xlfn.ANCHORARRAY($F$2),_xlfn.ANCHORARRAY($G$2))</f>
        <v>Kod2</v>
      </c>
      <c r="O194" t="str" cm="1">
        <f t="array" ref="O194">_xlfn.XLOOKUP(Kundtabell[[#This Row],[Stad]],_xlfn.ANCHORARRAY($I$2),_xlfn.ANCHORARRAY($J$2))</f>
        <v>Plats7</v>
      </c>
    </row>
    <row r="195" spans="1:15" x14ac:dyDescent="0.3">
      <c r="A195" s="1">
        <v>26716</v>
      </c>
      <c r="B195" s="1">
        <v>47</v>
      </c>
      <c r="C195" s="2" t="s">
        <v>7</v>
      </c>
      <c r="D195" s="2" t="s">
        <v>25</v>
      </c>
      <c r="E195" s="9"/>
      <c r="L195">
        <v>26716</v>
      </c>
      <c r="M195">
        <v>47</v>
      </c>
      <c r="N195" t="str" cm="1">
        <f t="array" ref="N195">_xlfn.XLOOKUP(Kundtabell[[#This Row],[Kön]],_xlfn.ANCHORARRAY($F$2),_xlfn.ANCHORARRAY($G$2))</f>
        <v>Kod2</v>
      </c>
      <c r="O195" t="str" cm="1">
        <f t="array" ref="O195">_xlfn.XLOOKUP(Kundtabell[[#This Row],[Stad]],_xlfn.ANCHORARRAY($I$2),_xlfn.ANCHORARRAY($J$2))</f>
        <v>Plats20</v>
      </c>
    </row>
    <row r="196" spans="1:15" x14ac:dyDescent="0.3">
      <c r="A196" s="1">
        <v>26717</v>
      </c>
      <c r="B196" s="1">
        <v>28</v>
      </c>
      <c r="C196" s="2" t="s">
        <v>7</v>
      </c>
      <c r="D196" s="2" t="s">
        <v>14</v>
      </c>
      <c r="E196" s="9"/>
      <c r="L196">
        <v>26717</v>
      </c>
      <c r="M196">
        <v>28</v>
      </c>
      <c r="N196" t="str" cm="1">
        <f t="array" ref="N196">_xlfn.XLOOKUP(Kundtabell[[#This Row],[Kön]],_xlfn.ANCHORARRAY($F$2),_xlfn.ANCHORARRAY($G$2))</f>
        <v>Kod2</v>
      </c>
      <c r="O196" t="str" cm="1">
        <f t="array" ref="O196">_xlfn.XLOOKUP(Kundtabell[[#This Row],[Stad]],_xlfn.ANCHORARRAY($I$2),_xlfn.ANCHORARRAY($J$2))</f>
        <v>Plats9</v>
      </c>
    </row>
    <row r="197" spans="1:15" x14ac:dyDescent="0.3">
      <c r="A197" s="1">
        <v>26718</v>
      </c>
      <c r="B197" s="1">
        <v>42</v>
      </c>
      <c r="C197" s="2" t="s">
        <v>4</v>
      </c>
      <c r="D197" s="2" t="s">
        <v>17</v>
      </c>
      <c r="E197" s="9"/>
      <c r="L197">
        <v>26718</v>
      </c>
      <c r="M197">
        <v>42</v>
      </c>
      <c r="N197" t="str" cm="1">
        <f t="array" ref="N197">_xlfn.XLOOKUP(Kundtabell[[#This Row],[Kön]],_xlfn.ANCHORARRAY($F$2),_xlfn.ANCHORARRAY($G$2))</f>
        <v>Kod1</v>
      </c>
      <c r="O197" t="str" cm="1">
        <f t="array" ref="O197">_xlfn.XLOOKUP(Kundtabell[[#This Row],[Stad]],_xlfn.ANCHORARRAY($I$2),_xlfn.ANCHORARRAY($J$2))</f>
        <v>Plats12</v>
      </c>
    </row>
    <row r="198" spans="1:15" x14ac:dyDescent="0.3">
      <c r="A198" s="1">
        <v>26719</v>
      </c>
      <c r="B198" s="1">
        <v>27</v>
      </c>
      <c r="C198" s="2" t="s">
        <v>7</v>
      </c>
      <c r="D198" s="2" t="s">
        <v>12</v>
      </c>
      <c r="E198" s="9"/>
      <c r="L198">
        <v>26719</v>
      </c>
      <c r="M198">
        <v>27</v>
      </c>
      <c r="N198" t="str" cm="1">
        <f t="array" ref="N198">_xlfn.XLOOKUP(Kundtabell[[#This Row],[Kön]],_xlfn.ANCHORARRAY($F$2),_xlfn.ANCHORARRAY($G$2))</f>
        <v>Kod2</v>
      </c>
      <c r="O198" t="str" cm="1">
        <f t="array" ref="O198">_xlfn.XLOOKUP(Kundtabell[[#This Row],[Stad]],_xlfn.ANCHORARRAY($I$2),_xlfn.ANCHORARRAY($J$2))</f>
        <v>Plats7</v>
      </c>
    </row>
    <row r="199" spans="1:15" x14ac:dyDescent="0.3">
      <c r="A199" s="1">
        <v>26720</v>
      </c>
      <c r="B199" s="1">
        <v>82</v>
      </c>
      <c r="C199" s="2" t="s">
        <v>7</v>
      </c>
      <c r="D199" s="2" t="s">
        <v>8</v>
      </c>
      <c r="E199" s="9"/>
      <c r="L199">
        <v>26720</v>
      </c>
      <c r="M199">
        <v>82</v>
      </c>
      <c r="N199" t="str" cm="1">
        <f t="array" ref="N199">_xlfn.XLOOKUP(Kundtabell[[#This Row],[Kön]],_xlfn.ANCHORARRAY($F$2),_xlfn.ANCHORARRAY($G$2))</f>
        <v>Kod2</v>
      </c>
      <c r="O199" t="str" cm="1">
        <f t="array" ref="O199">_xlfn.XLOOKUP(Kundtabell[[#This Row],[Stad]],_xlfn.ANCHORARRAY($I$2),_xlfn.ANCHORARRAY($J$2))</f>
        <v>Plats3</v>
      </c>
    </row>
    <row r="200" spans="1:15" x14ac:dyDescent="0.3">
      <c r="A200" s="1">
        <v>26721</v>
      </c>
      <c r="B200" s="1">
        <v>32</v>
      </c>
      <c r="C200" s="2" t="s">
        <v>7</v>
      </c>
      <c r="D200" s="2" t="s">
        <v>12</v>
      </c>
      <c r="E200" s="9"/>
      <c r="L200">
        <v>26721</v>
      </c>
      <c r="M200">
        <v>32</v>
      </c>
      <c r="N200" t="str" cm="1">
        <f t="array" ref="N200">_xlfn.XLOOKUP(Kundtabell[[#This Row],[Kön]],_xlfn.ANCHORARRAY($F$2),_xlfn.ANCHORARRAY($G$2))</f>
        <v>Kod2</v>
      </c>
      <c r="O200" t="str" cm="1">
        <f t="array" ref="O200">_xlfn.XLOOKUP(Kundtabell[[#This Row],[Stad]],_xlfn.ANCHORARRAY($I$2),_xlfn.ANCHORARRAY($J$2))</f>
        <v>Plats7</v>
      </c>
    </row>
    <row r="201" spans="1:15" x14ac:dyDescent="0.3">
      <c r="A201" s="1">
        <v>26722</v>
      </c>
      <c r="B201" s="1">
        <v>27</v>
      </c>
      <c r="C201" s="2" t="s">
        <v>7</v>
      </c>
      <c r="D201" s="2" t="s">
        <v>8</v>
      </c>
      <c r="E201" s="9"/>
      <c r="L201">
        <v>26722</v>
      </c>
      <c r="M201">
        <v>27</v>
      </c>
      <c r="N201" t="str" cm="1">
        <f t="array" ref="N201">_xlfn.XLOOKUP(Kundtabell[[#This Row],[Kön]],_xlfn.ANCHORARRAY($F$2),_xlfn.ANCHORARRAY($G$2))</f>
        <v>Kod2</v>
      </c>
      <c r="O201" t="str" cm="1">
        <f t="array" ref="O201">_xlfn.XLOOKUP(Kundtabell[[#This Row],[Stad]],_xlfn.ANCHORARRAY($I$2),_xlfn.ANCHORARRAY($J$2))</f>
        <v>Plats3</v>
      </c>
    </row>
    <row r="202" spans="1:15" x14ac:dyDescent="0.3">
      <c r="A202" s="1"/>
      <c r="B202" s="1"/>
      <c r="C202" s="2"/>
      <c r="D202" s="2"/>
      <c r="E202" s="9"/>
    </row>
    <row r="203" spans="1:15" x14ac:dyDescent="0.3">
      <c r="A203" s="1"/>
      <c r="B203" s="1"/>
      <c r="C203" s="2"/>
      <c r="D203" s="2"/>
      <c r="E203" s="9"/>
    </row>
    <row r="204" spans="1:15" x14ac:dyDescent="0.3">
      <c r="A204" s="1"/>
      <c r="B204" s="1"/>
      <c r="C204" s="2"/>
      <c r="D204" s="2"/>
      <c r="E204" s="9"/>
    </row>
    <row r="205" spans="1:15" x14ac:dyDescent="0.3">
      <c r="A205" s="1"/>
      <c r="B205" s="1"/>
      <c r="C205" s="2"/>
      <c r="D205" s="2"/>
      <c r="E205" s="9"/>
    </row>
    <row r="206" spans="1:15" x14ac:dyDescent="0.3">
      <c r="A206" s="1"/>
      <c r="B206" s="1"/>
      <c r="C206" s="2"/>
      <c r="D206" s="2"/>
      <c r="E206" s="9"/>
    </row>
    <row r="207" spans="1:15" x14ac:dyDescent="0.3">
      <c r="A207" s="1"/>
      <c r="B207" s="1"/>
      <c r="C207" s="2"/>
      <c r="D207" s="2"/>
      <c r="E207" s="9"/>
    </row>
    <row r="208" spans="1:15" x14ac:dyDescent="0.3">
      <c r="A208" s="1"/>
      <c r="B208" s="1"/>
      <c r="C208" s="2"/>
      <c r="D208" s="2"/>
      <c r="E208" s="9"/>
    </row>
    <row r="209" spans="1:5" x14ac:dyDescent="0.3">
      <c r="A209" s="1"/>
      <c r="B209" s="1"/>
      <c r="C209" s="2"/>
      <c r="D209" s="2"/>
      <c r="E209" s="9"/>
    </row>
    <row r="210" spans="1:5" x14ac:dyDescent="0.3">
      <c r="A210" s="1"/>
      <c r="B210" s="1"/>
      <c r="C210" s="2"/>
      <c r="D210" s="2"/>
      <c r="E210" s="9"/>
    </row>
    <row r="211" spans="1:5" x14ac:dyDescent="0.3">
      <c r="A211" s="1"/>
      <c r="B211" s="1"/>
      <c r="C211" s="2"/>
      <c r="D211" s="2"/>
      <c r="E211" s="9"/>
    </row>
    <row r="212" spans="1:5" x14ac:dyDescent="0.3">
      <c r="A212" s="1"/>
      <c r="B212" s="1"/>
      <c r="C212" s="2"/>
      <c r="D212" s="2"/>
      <c r="E212" s="9"/>
    </row>
    <row r="213" spans="1:5" x14ac:dyDescent="0.3">
      <c r="A213" s="1"/>
      <c r="B213" s="1"/>
      <c r="C213" s="2"/>
      <c r="D213" s="2"/>
      <c r="E213" s="9"/>
    </row>
    <row r="214" spans="1:5" x14ac:dyDescent="0.3">
      <c r="A214" s="1"/>
      <c r="B214" s="1"/>
      <c r="C214" s="2"/>
      <c r="D214" s="2"/>
      <c r="E214" s="9"/>
    </row>
    <row r="215" spans="1:5" x14ac:dyDescent="0.3">
      <c r="A215" s="1"/>
      <c r="B215" s="1"/>
      <c r="C215" s="2"/>
      <c r="D215" s="2"/>
      <c r="E215" s="9"/>
    </row>
    <row r="216" spans="1:5" x14ac:dyDescent="0.3">
      <c r="A216" s="1"/>
      <c r="B216" s="1"/>
      <c r="C216" s="2"/>
      <c r="D216" s="2"/>
      <c r="E216" s="9"/>
    </row>
    <row r="217" spans="1:5" x14ac:dyDescent="0.3">
      <c r="A217" s="1"/>
      <c r="B217" s="1"/>
      <c r="C217" s="2"/>
      <c r="D217" s="2"/>
      <c r="E217" s="9"/>
    </row>
    <row r="218" spans="1:5" x14ac:dyDescent="0.3">
      <c r="A218" s="1"/>
      <c r="B218" s="1"/>
      <c r="C218" s="2"/>
      <c r="D218" s="2"/>
      <c r="E218" s="9"/>
    </row>
    <row r="219" spans="1:5" x14ac:dyDescent="0.3">
      <c r="A219" s="1"/>
      <c r="B219" s="1"/>
      <c r="C219" s="2"/>
      <c r="D219" s="2"/>
      <c r="E219" s="9"/>
    </row>
    <row r="220" spans="1:5" x14ac:dyDescent="0.3">
      <c r="A220" s="1"/>
      <c r="B220" s="1"/>
      <c r="C220" s="2"/>
      <c r="D220" s="2"/>
      <c r="E220" s="9"/>
    </row>
    <row r="221" spans="1:5" x14ac:dyDescent="0.3">
      <c r="A221" s="1"/>
      <c r="B221" s="1"/>
      <c r="C221" s="2"/>
      <c r="D221" s="2"/>
      <c r="E221" s="9"/>
    </row>
    <row r="222" spans="1:5" x14ac:dyDescent="0.3">
      <c r="A222" s="1"/>
      <c r="B222" s="1"/>
      <c r="C222" s="2"/>
      <c r="D222" s="2"/>
      <c r="E222" s="9"/>
    </row>
    <row r="223" spans="1:5" x14ac:dyDescent="0.3">
      <c r="A223" s="1"/>
      <c r="B223" s="1"/>
      <c r="C223" s="2"/>
      <c r="D223" s="2"/>
      <c r="E223" s="9"/>
    </row>
    <row r="224" spans="1:5" x14ac:dyDescent="0.3">
      <c r="A224" s="1"/>
      <c r="B224" s="1"/>
      <c r="C224" s="2"/>
      <c r="D224" s="2"/>
      <c r="E224" s="9"/>
    </row>
    <row r="225" spans="1:5" x14ac:dyDescent="0.3">
      <c r="A225" s="1"/>
      <c r="B225" s="1"/>
      <c r="C225" s="2"/>
      <c r="D225" s="2"/>
      <c r="E225" s="9"/>
    </row>
    <row r="226" spans="1:5" x14ac:dyDescent="0.3">
      <c r="A226" s="1"/>
      <c r="B226" s="1"/>
      <c r="C226" s="2"/>
      <c r="D226" s="2"/>
      <c r="E226" s="9"/>
    </row>
    <row r="227" spans="1:5" x14ac:dyDescent="0.3">
      <c r="A227" s="1"/>
      <c r="B227" s="1"/>
      <c r="C227" s="2"/>
      <c r="D227" s="2"/>
      <c r="E227" s="9"/>
    </row>
    <row r="228" spans="1:5" x14ac:dyDescent="0.3">
      <c r="A228" s="1"/>
      <c r="B228" s="1"/>
      <c r="C228" s="2"/>
      <c r="D228" s="2"/>
      <c r="E228" s="9"/>
    </row>
    <row r="229" spans="1:5" x14ac:dyDescent="0.3">
      <c r="A229" s="1"/>
      <c r="B229" s="1"/>
      <c r="C229" s="2"/>
      <c r="D229" s="2"/>
      <c r="E229" s="9"/>
    </row>
    <row r="230" spans="1:5" x14ac:dyDescent="0.3">
      <c r="A230" s="1"/>
      <c r="B230" s="1"/>
      <c r="C230" s="2"/>
      <c r="D230" s="2"/>
      <c r="E230" s="9"/>
    </row>
    <row r="231" spans="1:5" x14ac:dyDescent="0.3">
      <c r="A231" s="1"/>
      <c r="B231" s="1"/>
      <c r="C231" s="2"/>
      <c r="D231" s="2"/>
      <c r="E231" s="9"/>
    </row>
    <row r="232" spans="1:5" x14ac:dyDescent="0.3">
      <c r="A232" s="1"/>
      <c r="B232" s="1"/>
      <c r="C232" s="2"/>
      <c r="D232" s="2"/>
      <c r="E232" s="9"/>
    </row>
    <row r="233" spans="1:5" x14ac:dyDescent="0.3">
      <c r="A233" s="1"/>
      <c r="B233" s="1"/>
      <c r="C233" s="2"/>
      <c r="D233" s="2"/>
      <c r="E233" s="9"/>
    </row>
    <row r="234" spans="1:5" x14ac:dyDescent="0.3">
      <c r="A234" s="1"/>
      <c r="B234" s="1"/>
      <c r="C234" s="2"/>
      <c r="D234" s="2"/>
      <c r="E234" s="9"/>
    </row>
    <row r="235" spans="1:5" x14ac:dyDescent="0.3">
      <c r="A235" s="1"/>
      <c r="B235" s="1"/>
      <c r="C235" s="2"/>
      <c r="D235" s="2"/>
      <c r="E235" s="9"/>
    </row>
    <row r="236" spans="1:5" x14ac:dyDescent="0.3">
      <c r="A236" s="1"/>
      <c r="B236" s="1"/>
      <c r="C236" s="2"/>
      <c r="D236" s="2"/>
      <c r="E236" s="9"/>
    </row>
    <row r="237" spans="1:5" x14ac:dyDescent="0.3">
      <c r="A237" s="1"/>
      <c r="B237" s="1"/>
      <c r="C237" s="2"/>
      <c r="D237" s="2"/>
      <c r="E237" s="9"/>
    </row>
    <row r="238" spans="1:5" x14ac:dyDescent="0.3">
      <c r="A238" s="1"/>
      <c r="B238" s="1"/>
      <c r="C238" s="2"/>
      <c r="D238" s="2"/>
      <c r="E238" s="9"/>
    </row>
    <row r="239" spans="1:5" x14ac:dyDescent="0.3">
      <c r="A239" s="1"/>
      <c r="B239" s="1"/>
      <c r="C239" s="2"/>
      <c r="D239" s="2"/>
      <c r="E239" s="9"/>
    </row>
    <row r="240" spans="1:5" x14ac:dyDescent="0.3">
      <c r="A240" s="1"/>
      <c r="B240" s="1"/>
      <c r="C240" s="2"/>
      <c r="D240" s="2"/>
      <c r="E240" s="9"/>
    </row>
    <row r="241" spans="1:5" x14ac:dyDescent="0.3">
      <c r="A241" s="1"/>
      <c r="B241" s="1"/>
      <c r="C241" s="2"/>
      <c r="D241" s="2"/>
      <c r="E241" s="9"/>
    </row>
    <row r="242" spans="1:5" x14ac:dyDescent="0.3">
      <c r="A242" s="1"/>
      <c r="B242" s="1"/>
      <c r="C242" s="2"/>
      <c r="D242" s="2"/>
      <c r="E242" s="9"/>
    </row>
    <row r="243" spans="1:5" x14ac:dyDescent="0.3">
      <c r="A243" s="1"/>
      <c r="B243" s="1"/>
      <c r="C243" s="2"/>
      <c r="D243" s="2"/>
      <c r="E243" s="9"/>
    </row>
    <row r="244" spans="1:5" x14ac:dyDescent="0.3">
      <c r="A244" s="1"/>
      <c r="B244" s="1"/>
      <c r="C244" s="2"/>
      <c r="D244" s="2"/>
      <c r="E244" s="9"/>
    </row>
    <row r="245" spans="1:5" x14ac:dyDescent="0.3">
      <c r="A245" s="1"/>
      <c r="B245" s="1"/>
      <c r="C245" s="2"/>
      <c r="D245" s="2"/>
      <c r="E245" s="9"/>
    </row>
    <row r="246" spans="1:5" x14ac:dyDescent="0.3">
      <c r="A246" s="1"/>
      <c r="B246" s="1"/>
      <c r="C246" s="2"/>
      <c r="D246" s="2"/>
      <c r="E246" s="9"/>
    </row>
    <row r="247" spans="1:5" x14ac:dyDescent="0.3">
      <c r="A247" s="1"/>
      <c r="B247" s="1"/>
      <c r="C247" s="2"/>
      <c r="D247" s="2"/>
      <c r="E247" s="9"/>
    </row>
    <row r="248" spans="1:5" x14ac:dyDescent="0.3">
      <c r="A248" s="1"/>
      <c r="B248" s="1"/>
      <c r="C248" s="2"/>
      <c r="D248" s="2"/>
      <c r="E248" s="9"/>
    </row>
    <row r="249" spans="1:5" x14ac:dyDescent="0.3">
      <c r="A249" s="1"/>
      <c r="B249" s="1"/>
      <c r="C249" s="2"/>
      <c r="D249" s="2"/>
      <c r="E249" s="9"/>
    </row>
    <row r="250" spans="1:5" x14ac:dyDescent="0.3">
      <c r="A250" s="1"/>
      <c r="B250" s="1"/>
      <c r="C250" s="2"/>
      <c r="D250" s="2"/>
      <c r="E250" s="9"/>
    </row>
    <row r="251" spans="1:5" x14ac:dyDescent="0.3">
      <c r="A251" s="1"/>
      <c r="B251" s="1"/>
      <c r="C251" s="2"/>
      <c r="D251" s="2"/>
      <c r="E251" s="9"/>
    </row>
    <row r="252" spans="1:5" x14ac:dyDescent="0.3">
      <c r="A252" s="1"/>
      <c r="B252" s="1"/>
      <c r="C252" s="2"/>
      <c r="D252" s="2"/>
      <c r="E252" s="9"/>
    </row>
    <row r="253" spans="1:5" x14ac:dyDescent="0.3">
      <c r="A253" s="1"/>
      <c r="B253" s="1"/>
      <c r="C253" s="2"/>
      <c r="D253" s="2"/>
      <c r="E253" s="9"/>
    </row>
    <row r="254" spans="1:5" x14ac:dyDescent="0.3">
      <c r="A254" s="1"/>
      <c r="B254" s="1"/>
      <c r="C254" s="2"/>
      <c r="D254" s="2"/>
      <c r="E254" s="9"/>
    </row>
    <row r="255" spans="1:5" x14ac:dyDescent="0.3">
      <c r="A255" s="1"/>
      <c r="B255" s="1"/>
      <c r="C255" s="2"/>
      <c r="D255" s="2"/>
      <c r="E255" s="9"/>
    </row>
    <row r="256" spans="1:5" x14ac:dyDescent="0.3">
      <c r="A256" s="1"/>
      <c r="B256" s="1"/>
      <c r="C256" s="2"/>
      <c r="D256" s="2"/>
      <c r="E256" s="9"/>
    </row>
    <row r="257" spans="1:5" x14ac:dyDescent="0.3">
      <c r="A257" s="1"/>
      <c r="B257" s="1"/>
      <c r="C257" s="2"/>
      <c r="D257" s="2"/>
      <c r="E257" s="9"/>
    </row>
    <row r="258" spans="1:5" x14ac:dyDescent="0.3">
      <c r="A258" s="1"/>
      <c r="B258" s="1"/>
      <c r="C258" s="2"/>
      <c r="D258" s="2"/>
      <c r="E258" s="9"/>
    </row>
    <row r="259" spans="1:5" x14ac:dyDescent="0.3">
      <c r="A259" s="1"/>
      <c r="B259" s="1"/>
      <c r="C259" s="2"/>
      <c r="D259" s="2"/>
      <c r="E259" s="9"/>
    </row>
    <row r="260" spans="1:5" x14ac:dyDescent="0.3">
      <c r="A260" s="1"/>
      <c r="B260" s="1"/>
      <c r="C260" s="2"/>
      <c r="D260" s="2"/>
      <c r="E260" s="9"/>
    </row>
    <row r="261" spans="1:5" x14ac:dyDescent="0.3">
      <c r="A261" s="1"/>
      <c r="B261" s="1"/>
      <c r="C261" s="2"/>
      <c r="D261" s="2"/>
      <c r="E261" s="9"/>
    </row>
    <row r="262" spans="1:5" x14ac:dyDescent="0.3">
      <c r="A262" s="1"/>
      <c r="B262" s="1"/>
      <c r="C262" s="2"/>
      <c r="D262" s="2"/>
      <c r="E262" s="9"/>
    </row>
    <row r="263" spans="1:5" x14ac:dyDescent="0.3">
      <c r="A263" s="1"/>
      <c r="B263" s="1"/>
      <c r="C263" s="2"/>
      <c r="D263" s="2"/>
      <c r="E263" s="9"/>
    </row>
    <row r="264" spans="1:5" x14ac:dyDescent="0.3">
      <c r="A264" s="1"/>
      <c r="B264" s="1"/>
      <c r="C264" s="2"/>
      <c r="D264" s="2"/>
      <c r="E264" s="9"/>
    </row>
    <row r="265" spans="1:5" x14ac:dyDescent="0.3">
      <c r="A265" s="1"/>
      <c r="B265" s="1"/>
      <c r="C265" s="2"/>
      <c r="D265" s="2"/>
      <c r="E265" s="9"/>
    </row>
    <row r="266" spans="1:5" x14ac:dyDescent="0.3">
      <c r="A266" s="1"/>
      <c r="B266" s="1"/>
      <c r="C266" s="2"/>
      <c r="D266" s="2"/>
      <c r="E266" s="9"/>
    </row>
    <row r="267" spans="1:5" x14ac:dyDescent="0.3">
      <c r="A267" s="1"/>
      <c r="B267" s="1"/>
      <c r="C267" s="2"/>
      <c r="D267" s="2"/>
      <c r="E267" s="9"/>
    </row>
    <row r="268" spans="1:5" x14ac:dyDescent="0.3">
      <c r="A268" s="1"/>
      <c r="B268" s="1"/>
      <c r="C268" s="2"/>
      <c r="D268" s="2"/>
      <c r="E268" s="9"/>
    </row>
    <row r="269" spans="1:5" x14ac:dyDescent="0.3">
      <c r="A269" s="1"/>
      <c r="B269" s="1"/>
      <c r="C269" s="2"/>
      <c r="D269" s="2"/>
      <c r="E269" s="9"/>
    </row>
    <row r="270" spans="1:5" x14ac:dyDescent="0.3">
      <c r="A270" s="1"/>
      <c r="B270" s="1"/>
      <c r="C270" s="2"/>
      <c r="D270" s="2"/>
      <c r="E270" s="9"/>
    </row>
    <row r="271" spans="1:5" x14ac:dyDescent="0.3">
      <c r="A271" s="1"/>
      <c r="B271" s="1"/>
      <c r="C271" s="2"/>
      <c r="D271" s="2"/>
      <c r="E271" s="9"/>
    </row>
    <row r="272" spans="1:5" x14ac:dyDescent="0.3">
      <c r="A272" s="1"/>
      <c r="B272" s="1"/>
      <c r="C272" s="2"/>
      <c r="D272" s="2"/>
      <c r="E272" s="9"/>
    </row>
    <row r="273" spans="1:5" x14ac:dyDescent="0.3">
      <c r="A273" s="1"/>
      <c r="B273" s="1"/>
      <c r="C273" s="2"/>
      <c r="D273" s="2"/>
      <c r="E273" s="9"/>
    </row>
    <row r="274" spans="1:5" x14ac:dyDescent="0.3">
      <c r="A274" s="1"/>
      <c r="B274" s="1"/>
      <c r="C274" s="2"/>
      <c r="D274" s="2"/>
      <c r="E274" s="9"/>
    </row>
    <row r="275" spans="1:5" x14ac:dyDescent="0.3">
      <c r="A275" s="1"/>
      <c r="B275" s="1"/>
      <c r="C275" s="2"/>
      <c r="D275" s="2"/>
      <c r="E275" s="9"/>
    </row>
    <row r="276" spans="1:5" x14ac:dyDescent="0.3">
      <c r="A276" s="1"/>
      <c r="B276" s="1"/>
      <c r="C276" s="2"/>
      <c r="D276" s="2"/>
      <c r="E276" s="9"/>
    </row>
    <row r="277" spans="1:5" x14ac:dyDescent="0.3">
      <c r="A277" s="1"/>
      <c r="B277" s="1"/>
      <c r="C277" s="2"/>
      <c r="D277" s="2"/>
      <c r="E277" s="9"/>
    </row>
    <row r="278" spans="1:5" x14ac:dyDescent="0.3">
      <c r="A278" s="1"/>
      <c r="B278" s="1"/>
      <c r="C278" s="2"/>
      <c r="D278" s="2"/>
      <c r="E278" s="9"/>
    </row>
    <row r="279" spans="1:5" x14ac:dyDescent="0.3">
      <c r="A279" s="1"/>
      <c r="B279" s="1"/>
      <c r="C279" s="2"/>
      <c r="D279" s="2"/>
      <c r="E279" s="9"/>
    </row>
    <row r="280" spans="1:5" x14ac:dyDescent="0.3">
      <c r="A280" s="1"/>
      <c r="B280" s="1"/>
      <c r="C280" s="2"/>
      <c r="D280" s="2"/>
      <c r="E280" s="9"/>
    </row>
    <row r="281" spans="1:5" x14ac:dyDescent="0.3">
      <c r="A281" s="1"/>
      <c r="B281" s="1"/>
      <c r="C281" s="2"/>
      <c r="D281" s="2"/>
      <c r="E281" s="9"/>
    </row>
    <row r="282" spans="1:5" x14ac:dyDescent="0.3">
      <c r="A282" s="1"/>
      <c r="B282" s="1"/>
      <c r="C282" s="2"/>
      <c r="D282" s="2"/>
      <c r="E282" s="9"/>
    </row>
    <row r="283" spans="1:5" x14ac:dyDescent="0.3">
      <c r="A283" s="1"/>
      <c r="B283" s="1"/>
      <c r="C283" s="2"/>
      <c r="D283" s="2"/>
      <c r="E283" s="9"/>
    </row>
    <row r="284" spans="1:5" x14ac:dyDescent="0.3">
      <c r="A284" s="1"/>
      <c r="B284" s="1"/>
      <c r="C284" s="2"/>
      <c r="D284" s="2"/>
      <c r="E284" s="9"/>
    </row>
    <row r="285" spans="1:5" x14ac:dyDescent="0.3">
      <c r="A285" s="1"/>
      <c r="B285" s="1"/>
      <c r="C285" s="2"/>
      <c r="D285" s="2"/>
      <c r="E285" s="9"/>
    </row>
    <row r="286" spans="1:5" x14ac:dyDescent="0.3">
      <c r="A286" s="1"/>
      <c r="B286" s="1"/>
      <c r="C286" s="2"/>
      <c r="D286" s="2"/>
      <c r="E286" s="9"/>
    </row>
    <row r="287" spans="1:5" x14ac:dyDescent="0.3">
      <c r="A287" s="1"/>
      <c r="B287" s="1"/>
      <c r="C287" s="2"/>
      <c r="D287" s="2"/>
      <c r="E287" s="9"/>
    </row>
    <row r="288" spans="1:5" x14ac:dyDescent="0.3">
      <c r="A288" s="1"/>
      <c r="B288" s="1"/>
      <c r="C288" s="2"/>
      <c r="D288" s="2"/>
      <c r="E288" s="9"/>
    </row>
    <row r="289" spans="1:5" x14ac:dyDescent="0.3">
      <c r="A289" s="1"/>
      <c r="B289" s="1"/>
      <c r="C289" s="2"/>
      <c r="D289" s="2"/>
      <c r="E289" s="9"/>
    </row>
    <row r="290" spans="1:5" x14ac:dyDescent="0.3">
      <c r="A290" s="1"/>
      <c r="B290" s="1"/>
      <c r="C290" s="2"/>
      <c r="D290" s="2"/>
      <c r="E290" s="9"/>
    </row>
    <row r="291" spans="1:5" x14ac:dyDescent="0.3">
      <c r="A291" s="1"/>
      <c r="B291" s="1"/>
      <c r="C291" s="2"/>
      <c r="D291" s="2"/>
      <c r="E291" s="9"/>
    </row>
    <row r="292" spans="1:5" x14ac:dyDescent="0.3">
      <c r="A292" s="1"/>
      <c r="B292" s="1"/>
      <c r="C292" s="2"/>
      <c r="D292" s="2"/>
      <c r="E292" s="9"/>
    </row>
    <row r="293" spans="1:5" x14ac:dyDescent="0.3">
      <c r="A293" s="1"/>
      <c r="B293" s="1"/>
      <c r="C293" s="2"/>
      <c r="D293" s="2"/>
      <c r="E293" s="9"/>
    </row>
    <row r="294" spans="1:5" x14ac:dyDescent="0.3">
      <c r="A294" s="1"/>
      <c r="B294" s="1"/>
      <c r="C294" s="2"/>
      <c r="D294" s="2"/>
      <c r="E294" s="9"/>
    </row>
    <row r="295" spans="1:5" x14ac:dyDescent="0.3">
      <c r="A295" s="1"/>
      <c r="B295" s="1"/>
      <c r="C295" s="2"/>
      <c r="D295" s="2"/>
      <c r="E295" s="9"/>
    </row>
    <row r="296" spans="1:5" x14ac:dyDescent="0.3">
      <c r="A296" s="1"/>
      <c r="B296" s="1"/>
      <c r="C296" s="2"/>
      <c r="D296" s="2"/>
      <c r="E296" s="9"/>
    </row>
    <row r="297" spans="1:5" x14ac:dyDescent="0.3">
      <c r="A297" s="1"/>
      <c r="B297" s="1"/>
      <c r="C297" s="2"/>
      <c r="D297" s="2"/>
      <c r="E297" s="9"/>
    </row>
    <row r="298" spans="1:5" x14ac:dyDescent="0.3">
      <c r="A298" s="1"/>
      <c r="B298" s="1"/>
      <c r="C298" s="2"/>
      <c r="D298" s="2"/>
      <c r="E298" s="9"/>
    </row>
    <row r="299" spans="1:5" x14ac:dyDescent="0.3">
      <c r="A299" s="1"/>
      <c r="B299" s="1"/>
      <c r="C299" s="2"/>
      <c r="D299" s="2"/>
      <c r="E299" s="9"/>
    </row>
    <row r="300" spans="1:5" x14ac:dyDescent="0.3">
      <c r="A300" s="1"/>
      <c r="B300" s="1"/>
      <c r="C300" s="2"/>
      <c r="D300" s="2"/>
      <c r="E300" s="9"/>
    </row>
    <row r="301" spans="1:5" x14ac:dyDescent="0.3">
      <c r="A301" s="1"/>
      <c r="B301" s="1"/>
      <c r="C301" s="2"/>
      <c r="D301" s="2"/>
      <c r="E301" s="9"/>
    </row>
    <row r="302" spans="1:5" x14ac:dyDescent="0.3">
      <c r="A302" s="1"/>
      <c r="B302" s="1"/>
      <c r="C302" s="2"/>
      <c r="D302" s="2"/>
      <c r="E302" s="9"/>
    </row>
    <row r="303" spans="1:5" x14ac:dyDescent="0.3">
      <c r="A303" s="1"/>
      <c r="B303" s="1"/>
      <c r="C303" s="2"/>
      <c r="D303" s="2"/>
      <c r="E303" s="9"/>
    </row>
    <row r="304" spans="1:5" x14ac:dyDescent="0.3">
      <c r="A304" s="1"/>
      <c r="B304" s="1"/>
      <c r="C304" s="2"/>
      <c r="D304" s="2"/>
      <c r="E304" s="9"/>
    </row>
    <row r="305" spans="1:5" x14ac:dyDescent="0.3">
      <c r="A305" s="1"/>
      <c r="B305" s="1"/>
      <c r="C305" s="2"/>
      <c r="D305" s="2"/>
      <c r="E305" s="9"/>
    </row>
    <row r="306" spans="1:5" x14ac:dyDescent="0.3">
      <c r="A306" s="1"/>
      <c r="B306" s="1"/>
      <c r="C306" s="2"/>
      <c r="D306" s="2"/>
      <c r="E306" s="9"/>
    </row>
    <row r="307" spans="1:5" x14ac:dyDescent="0.3">
      <c r="A307" s="1"/>
      <c r="B307" s="1"/>
      <c r="C307" s="2"/>
      <c r="D307" s="2"/>
      <c r="E307" s="9"/>
    </row>
    <row r="308" spans="1:5" x14ac:dyDescent="0.3">
      <c r="A308" s="1"/>
      <c r="B308" s="1"/>
      <c r="C308" s="2"/>
      <c r="D308" s="2"/>
      <c r="E308" s="9"/>
    </row>
    <row r="309" spans="1:5" x14ac:dyDescent="0.3">
      <c r="A309" s="1"/>
      <c r="B309" s="1"/>
      <c r="C309" s="2"/>
      <c r="D309" s="2"/>
      <c r="E309" s="9"/>
    </row>
    <row r="310" spans="1:5" x14ac:dyDescent="0.3">
      <c r="A310" s="1"/>
      <c r="B310" s="1"/>
      <c r="C310" s="2"/>
      <c r="D310" s="2"/>
      <c r="E310" s="9"/>
    </row>
    <row r="311" spans="1:5" x14ac:dyDescent="0.3">
      <c r="A311" s="1"/>
      <c r="B311" s="1"/>
      <c r="C311" s="2"/>
      <c r="D311" s="2"/>
      <c r="E311" s="9"/>
    </row>
    <row r="312" spans="1:5" x14ac:dyDescent="0.3">
      <c r="A312" s="1"/>
      <c r="B312" s="1"/>
      <c r="C312" s="2"/>
      <c r="D312" s="2"/>
      <c r="E312" s="9"/>
    </row>
    <row r="313" spans="1:5" x14ac:dyDescent="0.3">
      <c r="A313" s="1"/>
      <c r="B313" s="1"/>
      <c r="C313" s="2"/>
      <c r="D313" s="2"/>
      <c r="E313" s="9"/>
    </row>
    <row r="314" spans="1:5" x14ac:dyDescent="0.3">
      <c r="A314" s="1"/>
      <c r="B314" s="1"/>
      <c r="C314" s="2"/>
      <c r="D314" s="2"/>
      <c r="E314" s="9"/>
    </row>
    <row r="315" spans="1:5" x14ac:dyDescent="0.3">
      <c r="A315" s="1"/>
      <c r="B315" s="1"/>
      <c r="C315" s="2"/>
      <c r="D315" s="2"/>
      <c r="E315" s="9"/>
    </row>
    <row r="316" spans="1:5" x14ac:dyDescent="0.3">
      <c r="A316" s="1"/>
      <c r="B316" s="1"/>
      <c r="C316" s="2"/>
      <c r="D316" s="2"/>
      <c r="E316" s="9"/>
    </row>
    <row r="317" spans="1:5" x14ac:dyDescent="0.3">
      <c r="A317" s="1"/>
      <c r="B317" s="1"/>
      <c r="C317" s="2"/>
      <c r="D317" s="2"/>
      <c r="E317" s="9"/>
    </row>
    <row r="318" spans="1:5" x14ac:dyDescent="0.3">
      <c r="A318" s="1"/>
      <c r="B318" s="1"/>
      <c r="C318" s="2"/>
      <c r="D318" s="2"/>
      <c r="E318" s="9"/>
    </row>
    <row r="319" spans="1:5" x14ac:dyDescent="0.3">
      <c r="A319" s="1"/>
      <c r="B319" s="1"/>
      <c r="C319" s="2"/>
      <c r="D319" s="2"/>
      <c r="E319" s="9"/>
    </row>
    <row r="320" spans="1:5" x14ac:dyDescent="0.3">
      <c r="A320" s="1"/>
      <c r="B320" s="1"/>
      <c r="C320" s="2"/>
      <c r="D320" s="2"/>
      <c r="E320" s="9"/>
    </row>
    <row r="321" spans="1:5" x14ac:dyDescent="0.3">
      <c r="A321" s="1"/>
      <c r="B321" s="1"/>
      <c r="C321" s="2"/>
      <c r="D321" s="2"/>
      <c r="E321" s="9"/>
    </row>
    <row r="322" spans="1:5" x14ac:dyDescent="0.3">
      <c r="A322" s="1"/>
      <c r="B322" s="1"/>
      <c r="C322" s="2"/>
      <c r="D322" s="2"/>
      <c r="E322" s="9"/>
    </row>
    <row r="323" spans="1:5" x14ac:dyDescent="0.3">
      <c r="A323" s="1"/>
      <c r="B323" s="1"/>
      <c r="C323" s="2"/>
      <c r="D323" s="2"/>
      <c r="E323" s="9"/>
    </row>
    <row r="324" spans="1:5" x14ac:dyDescent="0.3">
      <c r="A324" s="1"/>
      <c r="B324" s="1"/>
      <c r="C324" s="2"/>
      <c r="D324" s="2"/>
      <c r="E324" s="9"/>
    </row>
    <row r="325" spans="1:5" x14ac:dyDescent="0.3">
      <c r="A325" s="1"/>
      <c r="B325" s="1"/>
      <c r="C325" s="2"/>
      <c r="D325" s="2"/>
      <c r="E325" s="9"/>
    </row>
    <row r="326" spans="1:5" x14ac:dyDescent="0.3">
      <c r="A326" s="1"/>
      <c r="B326" s="1"/>
      <c r="C326" s="2"/>
      <c r="D326" s="2"/>
      <c r="E326" s="9"/>
    </row>
    <row r="327" spans="1:5" x14ac:dyDescent="0.3">
      <c r="A327" s="1"/>
      <c r="B327" s="1"/>
      <c r="C327" s="2"/>
      <c r="D327" s="2"/>
      <c r="E327" s="9"/>
    </row>
    <row r="328" spans="1:5" x14ac:dyDescent="0.3">
      <c r="A328" s="1"/>
      <c r="B328" s="1"/>
      <c r="C328" s="2"/>
      <c r="D328" s="2"/>
      <c r="E328" s="9"/>
    </row>
    <row r="329" spans="1:5" x14ac:dyDescent="0.3">
      <c r="A329" s="1"/>
      <c r="B329" s="1"/>
      <c r="C329" s="2"/>
      <c r="D329" s="2"/>
      <c r="E329" s="9"/>
    </row>
    <row r="330" spans="1:5" x14ac:dyDescent="0.3">
      <c r="A330" s="1"/>
      <c r="B330" s="1"/>
      <c r="C330" s="2"/>
      <c r="D330" s="2"/>
      <c r="E330" s="9"/>
    </row>
    <row r="331" spans="1:5" x14ac:dyDescent="0.3">
      <c r="A331" s="1"/>
      <c r="B331" s="1"/>
      <c r="C331" s="2"/>
      <c r="D331" s="2"/>
      <c r="E331" s="9"/>
    </row>
    <row r="332" spans="1:5" x14ac:dyDescent="0.3">
      <c r="A332" s="1"/>
      <c r="B332" s="1"/>
      <c r="C332" s="2"/>
      <c r="D332" s="2"/>
      <c r="E332" s="9"/>
    </row>
    <row r="333" spans="1:5" x14ac:dyDescent="0.3">
      <c r="A333" s="1"/>
      <c r="B333" s="1"/>
      <c r="C333" s="2"/>
      <c r="D333" s="2"/>
      <c r="E333" s="9"/>
    </row>
    <row r="334" spans="1:5" x14ac:dyDescent="0.3">
      <c r="A334" s="1"/>
      <c r="B334" s="1"/>
      <c r="C334" s="2"/>
      <c r="D334" s="2"/>
      <c r="E334" s="9"/>
    </row>
    <row r="335" spans="1:5" x14ac:dyDescent="0.3">
      <c r="A335" s="1"/>
      <c r="B335" s="1"/>
      <c r="C335" s="2"/>
      <c r="D335" s="2"/>
      <c r="E335" s="9"/>
    </row>
    <row r="336" spans="1:5" x14ac:dyDescent="0.3">
      <c r="A336" s="1"/>
      <c r="B336" s="1"/>
      <c r="C336" s="2"/>
      <c r="D336" s="2"/>
      <c r="E336" s="9"/>
    </row>
    <row r="337" spans="1:5" x14ac:dyDescent="0.3">
      <c r="A337" s="1"/>
      <c r="B337" s="1"/>
      <c r="C337" s="2"/>
      <c r="D337" s="2"/>
      <c r="E337" s="9"/>
    </row>
    <row r="338" spans="1:5" x14ac:dyDescent="0.3">
      <c r="A338" s="1"/>
      <c r="B338" s="1"/>
      <c r="C338" s="2"/>
      <c r="D338" s="2"/>
      <c r="E338" s="9"/>
    </row>
    <row r="339" spans="1:5" x14ac:dyDescent="0.3">
      <c r="A339" s="1"/>
      <c r="B339" s="1"/>
      <c r="C339" s="2"/>
      <c r="D339" s="2"/>
      <c r="E339" s="9"/>
    </row>
    <row r="340" spans="1:5" x14ac:dyDescent="0.3">
      <c r="A340" s="1"/>
      <c r="B340" s="1"/>
      <c r="C340" s="2"/>
      <c r="D340" s="2"/>
      <c r="E340" s="9"/>
    </row>
    <row r="341" spans="1:5" x14ac:dyDescent="0.3">
      <c r="A341" s="1"/>
      <c r="B341" s="1"/>
      <c r="C341" s="2"/>
      <c r="D341" s="2"/>
      <c r="E341" s="9"/>
    </row>
    <row r="342" spans="1:5" x14ac:dyDescent="0.3">
      <c r="A342" s="1"/>
      <c r="B342" s="1"/>
      <c r="C342" s="2"/>
      <c r="D342" s="2"/>
      <c r="E342" s="9"/>
    </row>
    <row r="343" spans="1:5" x14ac:dyDescent="0.3">
      <c r="A343" s="1"/>
      <c r="B343" s="1"/>
      <c r="C343" s="2"/>
      <c r="D343" s="2"/>
      <c r="E343" s="9"/>
    </row>
    <row r="344" spans="1:5" x14ac:dyDescent="0.3">
      <c r="A344" s="1"/>
      <c r="B344" s="1"/>
      <c r="C344" s="2"/>
      <c r="D344" s="2"/>
      <c r="E344" s="9"/>
    </row>
    <row r="345" spans="1:5" x14ac:dyDescent="0.3">
      <c r="A345" s="1"/>
      <c r="B345" s="1"/>
      <c r="C345" s="2"/>
      <c r="D345" s="2"/>
      <c r="E345" s="9"/>
    </row>
    <row r="346" spans="1:5" x14ac:dyDescent="0.3">
      <c r="A346" s="1"/>
      <c r="B346" s="1"/>
      <c r="C346" s="2"/>
      <c r="D346" s="2"/>
      <c r="E346" s="9"/>
    </row>
    <row r="347" spans="1:5" x14ac:dyDescent="0.3">
      <c r="A347" s="1"/>
      <c r="B347" s="1"/>
      <c r="C347" s="2"/>
      <c r="D347" s="2"/>
      <c r="E347" s="9"/>
    </row>
    <row r="348" spans="1:5" x14ac:dyDescent="0.3">
      <c r="A348" s="1"/>
      <c r="B348" s="1"/>
      <c r="C348" s="2"/>
      <c r="D348" s="2"/>
      <c r="E348" s="9"/>
    </row>
    <row r="349" spans="1:5" x14ac:dyDescent="0.3">
      <c r="A349" s="1"/>
      <c r="B349" s="1"/>
      <c r="C349" s="2"/>
      <c r="D349" s="2"/>
      <c r="E349" s="9"/>
    </row>
    <row r="350" spans="1:5" x14ac:dyDescent="0.3">
      <c r="A350" s="1"/>
      <c r="B350" s="1"/>
      <c r="C350" s="2"/>
      <c r="D350" s="2"/>
      <c r="E350" s="9"/>
    </row>
    <row r="351" spans="1:5" x14ac:dyDescent="0.3">
      <c r="A351" s="1"/>
      <c r="B351" s="1"/>
      <c r="C351" s="2"/>
      <c r="D351" s="2"/>
      <c r="E351" s="9"/>
    </row>
    <row r="352" spans="1:5" x14ac:dyDescent="0.3">
      <c r="A352" s="1"/>
      <c r="B352" s="1"/>
      <c r="C352" s="2"/>
      <c r="D352" s="2"/>
      <c r="E352" s="9"/>
    </row>
    <row r="353" spans="1:5" x14ac:dyDescent="0.3">
      <c r="A353" s="1"/>
      <c r="B353" s="1"/>
      <c r="C353" s="2"/>
      <c r="D353" s="2"/>
      <c r="E353" s="9"/>
    </row>
    <row r="354" spans="1:5" x14ac:dyDescent="0.3">
      <c r="A354" s="1"/>
      <c r="B354" s="1"/>
      <c r="C354" s="2"/>
      <c r="D354" s="2"/>
      <c r="E354" s="9"/>
    </row>
    <row r="355" spans="1:5" x14ac:dyDescent="0.3">
      <c r="A355" s="1"/>
      <c r="B355" s="1"/>
      <c r="C355" s="2"/>
      <c r="D355" s="2"/>
      <c r="E355" s="9"/>
    </row>
    <row r="356" spans="1:5" x14ac:dyDescent="0.3">
      <c r="A356" s="1"/>
      <c r="B356" s="1"/>
      <c r="C356" s="2"/>
      <c r="D356" s="2"/>
      <c r="E356" s="9"/>
    </row>
    <row r="357" spans="1:5" x14ac:dyDescent="0.3">
      <c r="A357" s="1"/>
      <c r="B357" s="1"/>
      <c r="C357" s="2"/>
      <c r="D357" s="2"/>
      <c r="E357" s="9"/>
    </row>
    <row r="358" spans="1:5" x14ac:dyDescent="0.3">
      <c r="A358" s="1"/>
      <c r="B358" s="1"/>
      <c r="C358" s="2"/>
      <c r="D358" s="2"/>
      <c r="E358" s="9"/>
    </row>
    <row r="359" spans="1:5" x14ac:dyDescent="0.3">
      <c r="A359" s="1"/>
      <c r="B359" s="1"/>
      <c r="C359" s="2"/>
      <c r="D359" s="2"/>
      <c r="E359" s="9"/>
    </row>
    <row r="360" spans="1:5" x14ac:dyDescent="0.3">
      <c r="A360" s="1"/>
      <c r="B360" s="1"/>
      <c r="C360" s="2"/>
      <c r="D360" s="2"/>
      <c r="E360" s="9"/>
    </row>
    <row r="361" spans="1:5" x14ac:dyDescent="0.3">
      <c r="A361" s="1"/>
      <c r="B361" s="1"/>
      <c r="C361" s="2"/>
      <c r="D361" s="2"/>
      <c r="E361" s="9"/>
    </row>
    <row r="362" spans="1:5" x14ac:dyDescent="0.3">
      <c r="A362" s="1"/>
      <c r="B362" s="1"/>
      <c r="C362" s="2"/>
      <c r="D362" s="2"/>
      <c r="E362" s="9"/>
    </row>
    <row r="363" spans="1:5" x14ac:dyDescent="0.3">
      <c r="A363" s="1"/>
      <c r="B363" s="1"/>
      <c r="C363" s="2"/>
      <c r="D363" s="2"/>
      <c r="E363" s="9"/>
    </row>
    <row r="364" spans="1:5" x14ac:dyDescent="0.3">
      <c r="A364" s="1"/>
      <c r="B364" s="1"/>
      <c r="C364" s="2"/>
      <c r="D364" s="2"/>
      <c r="E364" s="9"/>
    </row>
    <row r="365" spans="1:5" x14ac:dyDescent="0.3">
      <c r="A365" s="1"/>
      <c r="B365" s="1"/>
      <c r="C365" s="2"/>
      <c r="D365" s="2"/>
      <c r="E365" s="9"/>
    </row>
    <row r="366" spans="1:5" x14ac:dyDescent="0.3">
      <c r="A366" s="1"/>
      <c r="B366" s="1"/>
      <c r="C366" s="2"/>
      <c r="D366" s="2"/>
      <c r="E366" s="9"/>
    </row>
    <row r="367" spans="1:5" x14ac:dyDescent="0.3">
      <c r="A367" s="1"/>
      <c r="B367" s="1"/>
      <c r="C367" s="2"/>
      <c r="D367" s="2"/>
      <c r="E367" s="9"/>
    </row>
    <row r="368" spans="1:5" x14ac:dyDescent="0.3">
      <c r="A368" s="1"/>
      <c r="B368" s="1"/>
      <c r="C368" s="2"/>
      <c r="D368" s="2"/>
      <c r="E368" s="9"/>
    </row>
    <row r="369" spans="1:5" x14ac:dyDescent="0.3">
      <c r="A369" s="1"/>
      <c r="B369" s="1"/>
      <c r="C369" s="2"/>
      <c r="D369" s="2"/>
      <c r="E369" s="9"/>
    </row>
    <row r="370" spans="1:5" x14ac:dyDescent="0.3">
      <c r="A370" s="1"/>
      <c r="B370" s="1"/>
      <c r="C370" s="2"/>
      <c r="D370" s="2"/>
      <c r="E370" s="9"/>
    </row>
    <row r="371" spans="1:5" x14ac:dyDescent="0.3">
      <c r="A371" s="1"/>
      <c r="B371" s="1"/>
      <c r="C371" s="2"/>
      <c r="D371" s="2"/>
      <c r="E371" s="9"/>
    </row>
    <row r="372" spans="1:5" x14ac:dyDescent="0.3">
      <c r="A372" s="1"/>
      <c r="B372" s="1"/>
      <c r="C372" s="2"/>
      <c r="D372" s="2"/>
      <c r="E372" s="9"/>
    </row>
    <row r="373" spans="1:5" x14ac:dyDescent="0.3">
      <c r="A373" s="1"/>
      <c r="B373" s="1"/>
      <c r="C373" s="2"/>
      <c r="D373" s="2"/>
      <c r="E373" s="9"/>
    </row>
    <row r="374" spans="1:5" x14ac:dyDescent="0.3">
      <c r="A374" s="1"/>
      <c r="B374" s="1"/>
      <c r="C374" s="2"/>
      <c r="D374" s="2"/>
      <c r="E374" s="9"/>
    </row>
    <row r="375" spans="1:5" x14ac:dyDescent="0.3">
      <c r="A375" s="1"/>
      <c r="B375" s="1"/>
      <c r="C375" s="2"/>
      <c r="D375" s="2"/>
      <c r="E375" s="9"/>
    </row>
    <row r="376" spans="1:5" x14ac:dyDescent="0.3">
      <c r="A376" s="1"/>
      <c r="B376" s="1"/>
      <c r="C376" s="2"/>
      <c r="D376" s="2"/>
      <c r="E376" s="9"/>
    </row>
    <row r="377" spans="1:5" x14ac:dyDescent="0.3">
      <c r="A377" s="1"/>
      <c r="B377" s="1"/>
      <c r="C377" s="2"/>
      <c r="D377" s="2"/>
      <c r="E377" s="9"/>
    </row>
    <row r="378" spans="1:5" x14ac:dyDescent="0.3">
      <c r="A378" s="1"/>
      <c r="B378" s="1"/>
      <c r="C378" s="2"/>
      <c r="D378" s="2"/>
      <c r="E378" s="9"/>
    </row>
    <row r="379" spans="1:5" x14ac:dyDescent="0.3">
      <c r="A379" s="1"/>
      <c r="B379" s="1"/>
      <c r="C379" s="2"/>
      <c r="D379" s="2"/>
      <c r="E379" s="9"/>
    </row>
    <row r="380" spans="1:5" x14ac:dyDescent="0.3">
      <c r="A380" s="1"/>
      <c r="B380" s="1"/>
      <c r="C380" s="2"/>
      <c r="D380" s="2"/>
      <c r="E380" s="9"/>
    </row>
    <row r="381" spans="1:5" x14ac:dyDescent="0.3">
      <c r="A381" s="1"/>
      <c r="B381" s="1"/>
      <c r="C381" s="2"/>
      <c r="D381" s="2"/>
      <c r="E381" s="9"/>
    </row>
    <row r="382" spans="1:5" x14ac:dyDescent="0.3">
      <c r="A382" s="1"/>
      <c r="B382" s="1"/>
      <c r="C382" s="2"/>
      <c r="D382" s="2"/>
      <c r="E382" s="9"/>
    </row>
    <row r="383" spans="1:5" x14ac:dyDescent="0.3">
      <c r="A383" s="1"/>
      <c r="B383" s="1"/>
      <c r="C383" s="2"/>
      <c r="D383" s="2"/>
      <c r="E383" s="9"/>
    </row>
    <row r="384" spans="1:5" x14ac:dyDescent="0.3">
      <c r="A384" s="1"/>
      <c r="B384" s="1"/>
      <c r="C384" s="2"/>
      <c r="D384" s="2"/>
      <c r="E384" s="9"/>
    </row>
    <row r="385" spans="1:5" x14ac:dyDescent="0.3">
      <c r="A385" s="1"/>
      <c r="B385" s="1"/>
      <c r="C385" s="2"/>
      <c r="D385" s="2"/>
      <c r="E385" s="9"/>
    </row>
    <row r="386" spans="1:5" x14ac:dyDescent="0.3">
      <c r="A386" s="1"/>
      <c r="B386" s="1"/>
      <c r="C386" s="2"/>
      <c r="D386" s="2"/>
      <c r="E386" s="9"/>
    </row>
    <row r="387" spans="1:5" x14ac:dyDescent="0.3">
      <c r="A387" s="1"/>
      <c r="B387" s="1"/>
      <c r="C387" s="2"/>
      <c r="D387" s="2"/>
      <c r="E387" s="9"/>
    </row>
    <row r="388" spans="1:5" x14ac:dyDescent="0.3">
      <c r="A388" s="1"/>
      <c r="B388" s="1"/>
      <c r="C388" s="2"/>
      <c r="D388" s="2"/>
      <c r="E388" s="9"/>
    </row>
    <row r="389" spans="1:5" x14ac:dyDescent="0.3">
      <c r="A389" s="1"/>
      <c r="B389" s="1"/>
      <c r="C389" s="2"/>
      <c r="D389" s="2"/>
      <c r="E389" s="9"/>
    </row>
    <row r="390" spans="1:5" x14ac:dyDescent="0.3">
      <c r="A390" s="1"/>
      <c r="B390" s="1"/>
      <c r="C390" s="2"/>
      <c r="D390" s="2"/>
      <c r="E390" s="9"/>
    </row>
    <row r="391" spans="1:5" x14ac:dyDescent="0.3">
      <c r="A391" s="1"/>
      <c r="B391" s="1"/>
      <c r="C391" s="2"/>
      <c r="D391" s="2"/>
      <c r="E391" s="9"/>
    </row>
    <row r="392" spans="1:5" x14ac:dyDescent="0.3">
      <c r="A392" s="1"/>
      <c r="B392" s="1"/>
      <c r="C392" s="2"/>
      <c r="D392" s="2"/>
      <c r="E392" s="9"/>
    </row>
    <row r="393" spans="1:5" x14ac:dyDescent="0.3">
      <c r="A393" s="1"/>
      <c r="B393" s="1"/>
      <c r="C393" s="2"/>
      <c r="D393" s="2"/>
      <c r="E393" s="9"/>
    </row>
    <row r="394" spans="1:5" x14ac:dyDescent="0.3">
      <c r="A394" s="1"/>
      <c r="B394" s="1"/>
      <c r="C394" s="2"/>
      <c r="D394" s="2"/>
      <c r="E394" s="9"/>
    </row>
    <row r="395" spans="1:5" x14ac:dyDescent="0.3">
      <c r="A395" s="1"/>
      <c r="B395" s="1"/>
      <c r="C395" s="2"/>
      <c r="D395" s="2"/>
      <c r="E395" s="9"/>
    </row>
    <row r="396" spans="1:5" x14ac:dyDescent="0.3">
      <c r="A396" s="1"/>
      <c r="B396" s="1"/>
      <c r="C396" s="2"/>
      <c r="D396" s="2"/>
      <c r="E396" s="9"/>
    </row>
    <row r="397" spans="1:5" x14ac:dyDescent="0.3">
      <c r="A397" s="1"/>
      <c r="B397" s="1"/>
      <c r="C397" s="2"/>
      <c r="D397" s="2"/>
      <c r="E397" s="9"/>
    </row>
    <row r="398" spans="1:5" x14ac:dyDescent="0.3">
      <c r="A398" s="1"/>
      <c r="B398" s="1"/>
      <c r="C398" s="2"/>
      <c r="D398" s="2"/>
      <c r="E398" s="9"/>
    </row>
    <row r="399" spans="1:5" x14ac:dyDescent="0.3">
      <c r="A399" s="1"/>
      <c r="B399" s="1"/>
      <c r="C399" s="2"/>
      <c r="D399" s="2"/>
      <c r="E399" s="9"/>
    </row>
    <row r="400" spans="1:5" x14ac:dyDescent="0.3">
      <c r="A400" s="1"/>
      <c r="B400" s="1"/>
      <c r="C400" s="2"/>
      <c r="D400" s="2"/>
      <c r="E400" s="9"/>
    </row>
    <row r="401" spans="1:5" x14ac:dyDescent="0.3">
      <c r="A401" s="1"/>
      <c r="B401" s="1"/>
      <c r="C401" s="2"/>
      <c r="D401" s="2"/>
      <c r="E401" s="9"/>
    </row>
    <row r="402" spans="1:5" x14ac:dyDescent="0.3">
      <c r="A402" s="1"/>
      <c r="B402" s="1"/>
      <c r="C402" s="2"/>
      <c r="D402" s="2"/>
      <c r="E402" s="9"/>
    </row>
    <row r="403" spans="1:5" x14ac:dyDescent="0.3">
      <c r="A403" s="1"/>
      <c r="B403" s="1"/>
      <c r="C403" s="2"/>
      <c r="D403" s="2"/>
      <c r="E403" s="9"/>
    </row>
    <row r="404" spans="1:5" x14ac:dyDescent="0.3">
      <c r="A404" s="1"/>
      <c r="B404" s="1"/>
      <c r="C404" s="2"/>
      <c r="D404" s="2"/>
      <c r="E404" s="9"/>
    </row>
    <row r="405" spans="1:5" x14ac:dyDescent="0.3">
      <c r="A405" s="1"/>
      <c r="B405" s="1"/>
      <c r="C405" s="2"/>
      <c r="D405" s="2"/>
      <c r="E405" s="9"/>
    </row>
    <row r="406" spans="1:5" x14ac:dyDescent="0.3">
      <c r="A406" s="1"/>
      <c r="B406" s="1"/>
      <c r="C406" s="2"/>
      <c r="D406" s="2"/>
      <c r="E406" s="9"/>
    </row>
    <row r="407" spans="1:5" x14ac:dyDescent="0.3">
      <c r="A407" s="1"/>
      <c r="B407" s="1"/>
      <c r="C407" s="2"/>
      <c r="D407" s="2"/>
      <c r="E407" s="9"/>
    </row>
    <row r="408" spans="1:5" x14ac:dyDescent="0.3">
      <c r="A408" s="1"/>
      <c r="B408" s="1"/>
      <c r="C408" s="2"/>
      <c r="D408" s="2"/>
      <c r="E408" s="9"/>
    </row>
    <row r="409" spans="1:5" x14ac:dyDescent="0.3">
      <c r="A409" s="1"/>
      <c r="B409" s="1"/>
      <c r="C409" s="2"/>
      <c r="D409" s="2"/>
      <c r="E409" s="9"/>
    </row>
    <row r="410" spans="1:5" x14ac:dyDescent="0.3">
      <c r="A410" s="1"/>
      <c r="B410" s="1"/>
      <c r="C410" s="2"/>
      <c r="D410" s="2"/>
      <c r="E410" s="9"/>
    </row>
    <row r="411" spans="1:5" x14ac:dyDescent="0.3">
      <c r="A411" s="1"/>
      <c r="B411" s="1"/>
      <c r="C411" s="2"/>
      <c r="D411" s="2"/>
      <c r="E411" s="9"/>
    </row>
    <row r="412" spans="1:5" x14ac:dyDescent="0.3">
      <c r="A412" s="1"/>
      <c r="B412" s="1"/>
      <c r="C412" s="2"/>
      <c r="D412" s="2"/>
      <c r="E412" s="9"/>
    </row>
    <row r="413" spans="1:5" x14ac:dyDescent="0.3">
      <c r="A413" s="1"/>
      <c r="B413" s="1"/>
      <c r="C413" s="2"/>
      <c r="D413" s="2"/>
      <c r="E413" s="9"/>
    </row>
    <row r="414" spans="1:5" x14ac:dyDescent="0.3">
      <c r="A414" s="1"/>
      <c r="B414" s="1"/>
      <c r="C414" s="2"/>
      <c r="D414" s="2"/>
      <c r="E414" s="9"/>
    </row>
    <row r="415" spans="1:5" x14ac:dyDescent="0.3">
      <c r="A415" s="1"/>
      <c r="B415" s="1"/>
      <c r="C415" s="2"/>
      <c r="D415" s="2"/>
      <c r="E415" s="9"/>
    </row>
    <row r="416" spans="1:5" x14ac:dyDescent="0.3">
      <c r="A416" s="1"/>
      <c r="B416" s="1"/>
      <c r="C416" s="2"/>
      <c r="D416" s="2"/>
      <c r="E416" s="9"/>
    </row>
    <row r="417" spans="1:5" x14ac:dyDescent="0.3">
      <c r="A417" s="1"/>
      <c r="B417" s="1"/>
      <c r="C417" s="2"/>
      <c r="D417" s="2"/>
      <c r="E417" s="9"/>
    </row>
    <row r="418" spans="1:5" x14ac:dyDescent="0.3">
      <c r="A418" s="1"/>
      <c r="B418" s="1"/>
      <c r="C418" s="2"/>
      <c r="D418" s="2"/>
      <c r="E418" s="9"/>
    </row>
    <row r="419" spans="1:5" x14ac:dyDescent="0.3">
      <c r="A419" s="1"/>
      <c r="B419" s="1"/>
      <c r="C419" s="2"/>
      <c r="D419" s="2"/>
      <c r="E419" s="9"/>
    </row>
    <row r="420" spans="1:5" x14ac:dyDescent="0.3">
      <c r="A420" s="1"/>
      <c r="B420" s="1"/>
      <c r="C420" s="2"/>
      <c r="D420" s="2"/>
      <c r="E420" s="9"/>
    </row>
    <row r="421" spans="1:5" x14ac:dyDescent="0.3">
      <c r="A421" s="1"/>
      <c r="B421" s="1"/>
      <c r="C421" s="2"/>
      <c r="D421" s="2"/>
      <c r="E421" s="9"/>
    </row>
    <row r="422" spans="1:5" x14ac:dyDescent="0.3">
      <c r="A422" s="1"/>
      <c r="B422" s="1"/>
      <c r="C422" s="2"/>
      <c r="D422" s="2"/>
      <c r="E422" s="9"/>
    </row>
    <row r="423" spans="1:5" x14ac:dyDescent="0.3">
      <c r="A423" s="1"/>
      <c r="B423" s="1"/>
      <c r="C423" s="2"/>
      <c r="D423" s="2"/>
      <c r="E423" s="9"/>
    </row>
    <row r="424" spans="1:5" x14ac:dyDescent="0.3">
      <c r="A424" s="1"/>
      <c r="B424" s="1"/>
      <c r="C424" s="2"/>
      <c r="D424" s="2"/>
      <c r="E424" s="9"/>
    </row>
    <row r="425" spans="1:5" x14ac:dyDescent="0.3">
      <c r="A425" s="1"/>
      <c r="B425" s="1"/>
      <c r="C425" s="2"/>
      <c r="D425" s="2"/>
      <c r="E425" s="9"/>
    </row>
    <row r="426" spans="1:5" x14ac:dyDescent="0.3">
      <c r="A426" s="1"/>
      <c r="B426" s="1"/>
      <c r="C426" s="2"/>
      <c r="D426" s="2"/>
      <c r="E426" s="9"/>
    </row>
    <row r="427" spans="1:5" x14ac:dyDescent="0.3">
      <c r="A427" s="1"/>
      <c r="B427" s="1"/>
      <c r="C427" s="2"/>
      <c r="D427" s="2"/>
      <c r="E427" s="9"/>
    </row>
    <row r="428" spans="1:5" x14ac:dyDescent="0.3">
      <c r="A428" s="1"/>
      <c r="B428" s="1"/>
      <c r="C428" s="2"/>
      <c r="D428" s="2"/>
      <c r="E428" s="9"/>
    </row>
    <row r="429" spans="1:5" x14ac:dyDescent="0.3">
      <c r="A429" s="1"/>
      <c r="B429" s="1"/>
      <c r="C429" s="2"/>
      <c r="D429" s="2"/>
      <c r="E429" s="9"/>
    </row>
    <row r="430" spans="1:5" x14ac:dyDescent="0.3">
      <c r="A430" s="1"/>
      <c r="B430" s="1"/>
      <c r="C430" s="2"/>
      <c r="D430" s="2"/>
      <c r="E430" s="9"/>
    </row>
    <row r="431" spans="1:5" x14ac:dyDescent="0.3">
      <c r="A431" s="1"/>
      <c r="B431" s="1"/>
      <c r="C431" s="2"/>
      <c r="D431" s="2"/>
      <c r="E431" s="9"/>
    </row>
    <row r="432" spans="1:5" x14ac:dyDescent="0.3">
      <c r="A432" s="1"/>
      <c r="B432" s="1"/>
      <c r="C432" s="2"/>
      <c r="D432" s="2"/>
      <c r="E432" s="9"/>
    </row>
    <row r="433" spans="1:5" x14ac:dyDescent="0.3">
      <c r="A433" s="1"/>
      <c r="B433" s="1"/>
      <c r="C433" s="2"/>
      <c r="D433" s="2"/>
      <c r="E433" s="9"/>
    </row>
    <row r="434" spans="1:5" x14ac:dyDescent="0.3">
      <c r="A434" s="1"/>
      <c r="B434" s="1"/>
      <c r="C434" s="2"/>
      <c r="D434" s="2"/>
      <c r="E434" s="9"/>
    </row>
    <row r="435" spans="1:5" x14ac:dyDescent="0.3">
      <c r="A435" s="1"/>
      <c r="B435" s="1"/>
      <c r="C435" s="2"/>
      <c r="D435" s="2"/>
      <c r="E435" s="9"/>
    </row>
    <row r="436" spans="1:5" x14ac:dyDescent="0.3">
      <c r="A436" s="1"/>
      <c r="B436" s="1"/>
      <c r="C436" s="2"/>
      <c r="D436" s="2"/>
      <c r="E436" s="9"/>
    </row>
    <row r="437" spans="1:5" x14ac:dyDescent="0.3">
      <c r="A437" s="1"/>
      <c r="B437" s="1"/>
      <c r="C437" s="2"/>
      <c r="D437" s="2"/>
      <c r="E437" s="9"/>
    </row>
    <row r="438" spans="1:5" x14ac:dyDescent="0.3">
      <c r="A438" s="1"/>
      <c r="B438" s="1"/>
      <c r="C438" s="2"/>
      <c r="D438" s="2"/>
      <c r="E438" s="9"/>
    </row>
    <row r="439" spans="1:5" x14ac:dyDescent="0.3">
      <c r="A439" s="1"/>
      <c r="B439" s="1"/>
      <c r="C439" s="2"/>
      <c r="D439" s="2"/>
      <c r="E439" s="9"/>
    </row>
    <row r="440" spans="1:5" x14ac:dyDescent="0.3">
      <c r="A440" s="1"/>
      <c r="B440" s="1"/>
      <c r="C440" s="2"/>
      <c r="D440" s="2"/>
      <c r="E440" s="9"/>
    </row>
    <row r="441" spans="1:5" x14ac:dyDescent="0.3">
      <c r="A441" s="1"/>
      <c r="B441" s="1"/>
      <c r="C441" s="2"/>
      <c r="D441" s="2"/>
      <c r="E441" s="9"/>
    </row>
    <row r="442" spans="1:5" x14ac:dyDescent="0.3">
      <c r="A442" s="1"/>
      <c r="B442" s="1"/>
      <c r="C442" s="2"/>
      <c r="D442" s="2"/>
      <c r="E442" s="9"/>
    </row>
    <row r="443" spans="1:5" x14ac:dyDescent="0.3">
      <c r="A443" s="1"/>
      <c r="B443" s="1"/>
      <c r="C443" s="2"/>
      <c r="D443" s="2"/>
      <c r="E443" s="9"/>
    </row>
    <row r="444" spans="1:5" x14ac:dyDescent="0.3">
      <c r="A444" s="1"/>
      <c r="B444" s="1"/>
      <c r="C444" s="2"/>
      <c r="D444" s="2"/>
      <c r="E444" s="9"/>
    </row>
    <row r="445" spans="1:5" x14ac:dyDescent="0.3">
      <c r="A445" s="1"/>
      <c r="B445" s="1"/>
      <c r="C445" s="2"/>
      <c r="D445" s="2"/>
      <c r="E445" s="9"/>
    </row>
    <row r="446" spans="1:5" x14ac:dyDescent="0.3">
      <c r="A446" s="1"/>
      <c r="B446" s="1"/>
      <c r="C446" s="2"/>
      <c r="D446" s="2"/>
      <c r="E446" s="9"/>
    </row>
    <row r="447" spans="1:5" x14ac:dyDescent="0.3">
      <c r="A447" s="1"/>
      <c r="B447" s="1"/>
      <c r="C447" s="2"/>
      <c r="D447" s="2"/>
      <c r="E447" s="9"/>
    </row>
    <row r="448" spans="1:5" x14ac:dyDescent="0.3">
      <c r="A448" s="1"/>
      <c r="B448" s="1"/>
      <c r="C448" s="2"/>
      <c r="D448" s="2"/>
      <c r="E448" s="9"/>
    </row>
    <row r="449" spans="1:5" x14ac:dyDescent="0.3">
      <c r="A449" s="1"/>
      <c r="B449" s="1"/>
      <c r="C449" s="2"/>
      <c r="D449" s="2"/>
      <c r="E449" s="9"/>
    </row>
    <row r="450" spans="1:5" x14ac:dyDescent="0.3">
      <c r="A450" s="1"/>
      <c r="B450" s="1"/>
      <c r="C450" s="2"/>
      <c r="D450" s="2"/>
      <c r="E450" s="9"/>
    </row>
    <row r="451" spans="1:5" x14ac:dyDescent="0.3">
      <c r="A451" s="1"/>
      <c r="B451" s="1"/>
      <c r="C451" s="2"/>
      <c r="D451" s="2"/>
      <c r="E451" s="9"/>
    </row>
    <row r="452" spans="1:5" x14ac:dyDescent="0.3">
      <c r="A452" s="1"/>
      <c r="B452" s="1"/>
      <c r="C452" s="2"/>
      <c r="D452" s="2"/>
      <c r="E452" s="9"/>
    </row>
    <row r="453" spans="1:5" x14ac:dyDescent="0.3">
      <c r="A453" s="1"/>
      <c r="B453" s="1"/>
      <c r="C453" s="2"/>
      <c r="D453" s="2"/>
      <c r="E453" s="9"/>
    </row>
    <row r="454" spans="1:5" x14ac:dyDescent="0.3">
      <c r="A454" s="1"/>
      <c r="B454" s="1"/>
      <c r="C454" s="2"/>
      <c r="D454" s="2"/>
      <c r="E454" s="9"/>
    </row>
    <row r="455" spans="1:5" x14ac:dyDescent="0.3">
      <c r="A455" s="1"/>
      <c r="B455" s="1"/>
      <c r="C455" s="2"/>
      <c r="D455" s="2"/>
      <c r="E455" s="9"/>
    </row>
    <row r="456" spans="1:5" x14ac:dyDescent="0.3">
      <c r="A456" s="1"/>
      <c r="B456" s="1"/>
      <c r="C456" s="2"/>
      <c r="D456" s="2"/>
      <c r="E456" s="9"/>
    </row>
    <row r="457" spans="1:5" x14ac:dyDescent="0.3">
      <c r="A457" s="1"/>
      <c r="B457" s="1"/>
      <c r="C457" s="2"/>
      <c r="D457" s="2"/>
      <c r="E457" s="9"/>
    </row>
    <row r="458" spans="1:5" x14ac:dyDescent="0.3">
      <c r="A458" s="1"/>
      <c r="B458" s="1"/>
      <c r="C458" s="2"/>
      <c r="D458" s="2"/>
      <c r="E458" s="9"/>
    </row>
    <row r="459" spans="1:5" x14ac:dyDescent="0.3">
      <c r="A459" s="1"/>
      <c r="B459" s="1"/>
      <c r="C459" s="2"/>
      <c r="D459" s="2"/>
      <c r="E459" s="9"/>
    </row>
    <row r="460" spans="1:5" x14ac:dyDescent="0.3">
      <c r="A460" s="1"/>
      <c r="B460" s="1"/>
      <c r="C460" s="2"/>
      <c r="D460" s="2"/>
      <c r="E460" s="9"/>
    </row>
    <row r="461" spans="1:5" x14ac:dyDescent="0.3">
      <c r="A461" s="1"/>
      <c r="B461" s="1"/>
      <c r="C461" s="2"/>
      <c r="D461" s="2"/>
      <c r="E461" s="9"/>
    </row>
    <row r="462" spans="1:5" x14ac:dyDescent="0.3">
      <c r="A462" s="1"/>
      <c r="B462" s="1"/>
      <c r="C462" s="2"/>
      <c r="D462" s="2"/>
      <c r="E462" s="9"/>
    </row>
    <row r="463" spans="1:5" x14ac:dyDescent="0.3">
      <c r="A463" s="1"/>
      <c r="B463" s="1"/>
      <c r="C463" s="2"/>
      <c r="D463" s="2"/>
      <c r="E463" s="9"/>
    </row>
    <row r="464" spans="1:5" x14ac:dyDescent="0.3">
      <c r="A464" s="1"/>
      <c r="B464" s="1"/>
      <c r="C464" s="2"/>
      <c r="D464" s="2"/>
      <c r="E464" s="9"/>
    </row>
    <row r="465" spans="1:5" x14ac:dyDescent="0.3">
      <c r="A465" s="1"/>
      <c r="B465" s="1"/>
      <c r="C465" s="2"/>
      <c r="D465" s="2"/>
      <c r="E465" s="9"/>
    </row>
    <row r="466" spans="1:5" x14ac:dyDescent="0.3">
      <c r="A466" s="1"/>
      <c r="B466" s="1"/>
      <c r="C466" s="2"/>
      <c r="D466" s="2"/>
      <c r="E466" s="9"/>
    </row>
    <row r="467" spans="1:5" x14ac:dyDescent="0.3">
      <c r="A467" s="1"/>
      <c r="B467" s="1"/>
      <c r="C467" s="2"/>
      <c r="D467" s="2"/>
      <c r="E467" s="9"/>
    </row>
    <row r="468" spans="1:5" x14ac:dyDescent="0.3">
      <c r="A468" s="1"/>
      <c r="B468" s="1"/>
      <c r="C468" s="2"/>
      <c r="D468" s="2"/>
      <c r="E468" s="9"/>
    </row>
    <row r="469" spans="1:5" x14ac:dyDescent="0.3">
      <c r="A469" s="1"/>
      <c r="B469" s="1"/>
      <c r="C469" s="2"/>
      <c r="D469" s="2"/>
      <c r="E469" s="9"/>
    </row>
    <row r="470" spans="1:5" x14ac:dyDescent="0.3">
      <c r="A470" s="1"/>
      <c r="B470" s="1"/>
      <c r="C470" s="2"/>
      <c r="D470" s="2"/>
      <c r="E470" s="9"/>
    </row>
    <row r="471" spans="1:5" x14ac:dyDescent="0.3">
      <c r="A471" s="1"/>
      <c r="B471" s="1"/>
      <c r="C471" s="2"/>
      <c r="D471" s="2"/>
      <c r="E471" s="9"/>
    </row>
    <row r="472" spans="1:5" x14ac:dyDescent="0.3">
      <c r="A472" s="1"/>
      <c r="B472" s="1"/>
      <c r="C472" s="2"/>
      <c r="D472" s="2"/>
      <c r="E472" s="9"/>
    </row>
    <row r="473" spans="1:5" x14ac:dyDescent="0.3">
      <c r="A473" s="1"/>
      <c r="B473" s="1"/>
      <c r="C473" s="2"/>
      <c r="D473" s="2"/>
      <c r="E473" s="9"/>
    </row>
    <row r="474" spans="1:5" x14ac:dyDescent="0.3">
      <c r="A474" s="1"/>
      <c r="B474" s="1"/>
      <c r="C474" s="2"/>
      <c r="D474" s="2"/>
      <c r="E474" s="9"/>
    </row>
    <row r="475" spans="1:5" x14ac:dyDescent="0.3">
      <c r="A475" s="1"/>
      <c r="B475" s="1"/>
      <c r="C475" s="2"/>
      <c r="D475" s="2"/>
      <c r="E475" s="9"/>
    </row>
    <row r="476" spans="1:5" x14ac:dyDescent="0.3">
      <c r="A476" s="1"/>
      <c r="B476" s="1"/>
      <c r="C476" s="2"/>
      <c r="D476" s="2"/>
      <c r="E476" s="9"/>
    </row>
    <row r="477" spans="1:5" x14ac:dyDescent="0.3">
      <c r="A477" s="1"/>
      <c r="B477" s="1"/>
      <c r="C477" s="2"/>
      <c r="D477" s="2"/>
      <c r="E477" s="9"/>
    </row>
    <row r="478" spans="1:5" x14ac:dyDescent="0.3">
      <c r="A478" s="1"/>
      <c r="B478" s="1"/>
      <c r="C478" s="2"/>
      <c r="D478" s="2"/>
      <c r="E478" s="9"/>
    </row>
    <row r="479" spans="1:5" x14ac:dyDescent="0.3">
      <c r="A479" s="1"/>
      <c r="B479" s="1"/>
      <c r="C479" s="2"/>
      <c r="D479" s="2"/>
      <c r="E479" s="9"/>
    </row>
    <row r="480" spans="1:5" x14ac:dyDescent="0.3">
      <c r="A480" s="1"/>
      <c r="B480" s="1"/>
      <c r="C480" s="2"/>
      <c r="D480" s="2"/>
      <c r="E480" s="9"/>
    </row>
    <row r="481" spans="1:5" x14ac:dyDescent="0.3">
      <c r="A481" s="1"/>
      <c r="B481" s="1"/>
      <c r="C481" s="2"/>
      <c r="D481" s="2"/>
      <c r="E481" s="9"/>
    </row>
    <row r="482" spans="1:5" x14ac:dyDescent="0.3">
      <c r="A482" s="1"/>
      <c r="B482" s="1"/>
      <c r="C482" s="2"/>
      <c r="D482" s="2"/>
      <c r="E482" s="9"/>
    </row>
    <row r="483" spans="1:5" x14ac:dyDescent="0.3">
      <c r="A483" s="1"/>
      <c r="B483" s="1"/>
      <c r="C483" s="2"/>
      <c r="D483" s="2"/>
      <c r="E483" s="9"/>
    </row>
    <row r="484" spans="1:5" x14ac:dyDescent="0.3">
      <c r="A484" s="1"/>
      <c r="B484" s="1"/>
      <c r="C484" s="2"/>
      <c r="D484" s="2"/>
      <c r="E484" s="9"/>
    </row>
    <row r="485" spans="1:5" x14ac:dyDescent="0.3">
      <c r="A485" s="1"/>
      <c r="B485" s="1"/>
      <c r="C485" s="2"/>
      <c r="D485" s="2"/>
      <c r="E485" s="9"/>
    </row>
    <row r="486" spans="1:5" x14ac:dyDescent="0.3">
      <c r="A486" s="1"/>
      <c r="B486" s="1"/>
      <c r="C486" s="2"/>
      <c r="D486" s="2"/>
      <c r="E486" s="9"/>
    </row>
    <row r="487" spans="1:5" x14ac:dyDescent="0.3">
      <c r="A487" s="1"/>
      <c r="B487" s="1"/>
      <c r="C487" s="2"/>
      <c r="D487" s="2"/>
      <c r="E487" s="9"/>
    </row>
    <row r="488" spans="1:5" x14ac:dyDescent="0.3">
      <c r="A488" s="1"/>
      <c r="B488" s="1"/>
      <c r="C488" s="2"/>
      <c r="D488" s="2"/>
      <c r="E488" s="9"/>
    </row>
    <row r="489" spans="1:5" x14ac:dyDescent="0.3">
      <c r="A489" s="1"/>
      <c r="B489" s="1"/>
      <c r="C489" s="2"/>
      <c r="D489" s="2"/>
      <c r="E489" s="9"/>
    </row>
    <row r="490" spans="1:5" x14ac:dyDescent="0.3">
      <c r="A490" s="1"/>
      <c r="B490" s="1"/>
      <c r="C490" s="2"/>
      <c r="D490" s="2"/>
      <c r="E490" s="9"/>
    </row>
    <row r="491" spans="1:5" x14ac:dyDescent="0.3">
      <c r="A491" s="1"/>
      <c r="B491" s="1"/>
      <c r="C491" s="2"/>
      <c r="D491" s="2"/>
      <c r="E491" s="9"/>
    </row>
    <row r="492" spans="1:5" x14ac:dyDescent="0.3">
      <c r="A492" s="1"/>
      <c r="B492" s="1"/>
      <c r="C492" s="2"/>
      <c r="D492" s="2"/>
      <c r="E492" s="9"/>
    </row>
    <row r="493" spans="1:5" x14ac:dyDescent="0.3">
      <c r="A493" s="1"/>
      <c r="B493" s="1"/>
      <c r="C493" s="2"/>
      <c r="D493" s="2"/>
      <c r="E493" s="9"/>
    </row>
    <row r="494" spans="1:5" x14ac:dyDescent="0.3">
      <c r="A494" s="1"/>
      <c r="B494" s="1"/>
      <c r="C494" s="2"/>
      <c r="D494" s="2"/>
      <c r="E494" s="9"/>
    </row>
    <row r="495" spans="1:5" x14ac:dyDescent="0.3">
      <c r="A495" s="1"/>
      <c r="B495" s="1"/>
      <c r="C495" s="2"/>
      <c r="D495" s="2"/>
      <c r="E495" s="9"/>
    </row>
    <row r="496" spans="1:5" x14ac:dyDescent="0.3">
      <c r="A496" s="1"/>
      <c r="B496" s="1"/>
      <c r="C496" s="2"/>
      <c r="D496" s="2"/>
      <c r="E496" s="9"/>
    </row>
    <row r="497" spans="1:5" x14ac:dyDescent="0.3">
      <c r="A497" s="1"/>
      <c r="B497" s="1"/>
      <c r="C497" s="2"/>
      <c r="D497" s="2"/>
      <c r="E497" s="9"/>
    </row>
    <row r="498" spans="1:5" x14ac:dyDescent="0.3">
      <c r="A498" s="1"/>
      <c r="B498" s="1"/>
      <c r="C498" s="2"/>
      <c r="D498" s="2"/>
      <c r="E498" s="9"/>
    </row>
    <row r="499" spans="1:5" x14ac:dyDescent="0.3">
      <c r="A499" s="1"/>
      <c r="B499" s="1"/>
      <c r="C499" s="2"/>
      <c r="D499" s="2"/>
      <c r="E499" s="9"/>
    </row>
    <row r="500" spans="1:5" x14ac:dyDescent="0.3">
      <c r="A500" s="1"/>
      <c r="B500" s="1"/>
      <c r="C500" s="2"/>
      <c r="D500" s="2"/>
      <c r="E500" s="9"/>
    </row>
    <row r="501" spans="1:5" x14ac:dyDescent="0.3">
      <c r="A501" s="3"/>
      <c r="B501" s="3"/>
      <c r="C501" s="4"/>
      <c r="D501" s="4"/>
      <c r="E501" s="9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Anonymisera värden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2025-10-28T12:55:27Z</dcterms:created>
  <dcterms:modified xsi:type="dcterms:W3CDTF">2025-10-28T13:24:29Z</dcterms:modified>
</cp:coreProperties>
</file>